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NR\m000xm1329\Documents\NÁVRH ROZPOČTU 2023\Přílohy k usnesení\"/>
    </mc:Choice>
  </mc:AlternateContent>
  <xr:revisionPtr revIDLastSave="0" documentId="8_{0FA74AE4-3D6A-4F90-A400-A9130CC2A27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mity zaměstanci 2023" sheetId="1" r:id="rId1"/>
    <sheet name="Limity platy 2023" sheetId="2" r:id="rId2"/>
  </sheets>
  <definedNames>
    <definedName name="_xlnm.Print_Titles" localSheetId="1">'Limity platy 2023'!$3:$6</definedName>
    <definedName name="_xlnm.Print_Titles" localSheetId="0">'Limity zaměstanci 2023'!$7:$10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" l="1"/>
  <c r="D18" i="1" l="1"/>
  <c r="D23" i="1"/>
  <c r="B73" i="2"/>
  <c r="D66" i="2" l="1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5" i="2"/>
  <c r="D34" i="2"/>
  <c r="D33" i="2"/>
  <c r="D32" i="2"/>
  <c r="D31" i="2"/>
  <c r="D30" i="2"/>
  <c r="D29" i="2"/>
  <c r="D28" i="2"/>
  <c r="D26" i="2"/>
  <c r="D25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5" i="2"/>
  <c r="D73" i="2" s="1"/>
  <c r="D72" i="2"/>
  <c r="B69" i="2"/>
  <c r="B70" i="2"/>
  <c r="B71" i="2"/>
  <c r="D77" i="1"/>
  <c r="D76" i="1"/>
  <c r="D69" i="1"/>
  <c r="D13" i="1"/>
  <c r="D14" i="1"/>
  <c r="D15" i="1"/>
  <c r="D16" i="1"/>
  <c r="D17" i="1"/>
  <c r="D19" i="1"/>
  <c r="D20" i="1"/>
  <c r="D21" i="1"/>
  <c r="D24" i="1"/>
  <c r="D25" i="1"/>
  <c r="D26" i="1"/>
  <c r="D28" i="1"/>
  <c r="D29" i="1"/>
  <c r="D30" i="1"/>
  <c r="D31" i="1"/>
  <c r="D32" i="1"/>
  <c r="D33" i="1"/>
  <c r="D34" i="1"/>
  <c r="D35" i="1"/>
  <c r="D36" i="1"/>
  <c r="D37" i="1"/>
  <c r="D38" i="1"/>
  <c r="D40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12" i="1"/>
  <c r="D11" i="1"/>
  <c r="B73" i="1"/>
  <c r="B74" i="1"/>
  <c r="B75" i="1"/>
  <c r="C73" i="1"/>
  <c r="C74" i="1"/>
  <c r="C73" i="2" l="1"/>
  <c r="D71" i="2" l="1"/>
</calcChain>
</file>

<file path=xl/sharedStrings.xml><?xml version="1.0" encoding="utf-8"?>
<sst xmlns="http://schemas.openxmlformats.org/spreadsheetml/2006/main" count="160" uniqueCount="98">
  <si>
    <t>Přepoč. osoby</t>
  </si>
  <si>
    <t>Návrh</t>
  </si>
  <si>
    <t>ROPID</t>
  </si>
  <si>
    <t>Divadlo v Dlouhé</t>
  </si>
  <si>
    <t>Divadlo na Vinohradech</t>
  </si>
  <si>
    <t>Divadlo Na zábradlí</t>
  </si>
  <si>
    <t>Divadlo pod Palmovkou</t>
  </si>
  <si>
    <t>Městská divadla pražská</t>
  </si>
  <si>
    <t>Muzeum hl. m. Prahy</t>
  </si>
  <si>
    <t>Galerie hl. m. Prahy</t>
  </si>
  <si>
    <t>Národní kulturní památka Vyšehrad</t>
  </si>
  <si>
    <t>Botanická zahrada hl.m. Prahy</t>
  </si>
  <si>
    <t>Zoologická zahrada hl.m. Prahy</t>
  </si>
  <si>
    <t>Domov pro seniory Ďáblice</t>
  </si>
  <si>
    <t>Domov pro seniory Malešice</t>
  </si>
  <si>
    <t>Domov pro seniory Krč</t>
  </si>
  <si>
    <t>Domov pro seniory Háje</t>
  </si>
  <si>
    <t>Domov pro seniory E. Purkyňové</t>
  </si>
  <si>
    <t>Domov pro seniory Kobylisy</t>
  </si>
  <si>
    <t>Domov pro seniory Dobřichovice</t>
  </si>
  <si>
    <t>Domov pro seniory Heřmanův Městec</t>
  </si>
  <si>
    <t>ICOZP Horní Poustevna</t>
  </si>
  <si>
    <t>DZR Krásná Lípa</t>
  </si>
  <si>
    <t>DOZP Kytlice</t>
  </si>
  <si>
    <t>DOZP Leontýn</t>
  </si>
  <si>
    <t>DOZP Lochovice</t>
  </si>
  <si>
    <t>DOZP Sulická</t>
  </si>
  <si>
    <t>ICSS Odlochovice</t>
  </si>
  <si>
    <t>DZR Terezín</t>
  </si>
  <si>
    <t>Domov Zvíkovecká kytička</t>
  </si>
  <si>
    <t>Centrum sociálních služeb Praha</t>
  </si>
  <si>
    <t>Domov pro seniory Hortenzie</t>
  </si>
  <si>
    <t>Domov Maxov</t>
  </si>
  <si>
    <t>snížení</t>
  </si>
  <si>
    <t>Správa služeb hl. m. Prahy</t>
  </si>
  <si>
    <t>Městská policie hl. m. Prahy</t>
  </si>
  <si>
    <t>Městská knihovna v Praze</t>
  </si>
  <si>
    <t>Hudební divadlo v Karlíně</t>
  </si>
  <si>
    <t>v tis. Kč</t>
  </si>
  <si>
    <t>Příspěvkové organizace</t>
  </si>
  <si>
    <t>Botanická zahrada hl.m.Prahy</t>
  </si>
  <si>
    <t>Zoologická zahrada hl.m.Prahy</t>
  </si>
  <si>
    <t xml:space="preserve">Jedličkův ústav a školy </t>
  </si>
  <si>
    <t>Domov pro seniory  Ďáblice</t>
  </si>
  <si>
    <t>Domov pro seniory  Kobylisy</t>
  </si>
  <si>
    <t>Domov pro seniory  Malešice</t>
  </si>
  <si>
    <t>Domov pro seniory Zahradní Město</t>
  </si>
  <si>
    <t>ICSS  Odlochovice</t>
  </si>
  <si>
    <t>Dětské centrum Paprsek</t>
  </si>
  <si>
    <t>Galerie hl.m. Prahy</t>
  </si>
  <si>
    <t>Zdravotnická záchranná služba hl.m. Prahy</t>
  </si>
  <si>
    <t>Městská poliklinika Praha</t>
  </si>
  <si>
    <t>Městská nemocnice následné péče</t>
  </si>
  <si>
    <t>Centrum léčebné rehabilitace</t>
  </si>
  <si>
    <t>Zdrav. záchranná služba hl. m. Prahy</t>
  </si>
  <si>
    <t>Palata - Domov pro zrakově postižené</t>
  </si>
  <si>
    <t>Švandovo divadlo na Smíchově</t>
  </si>
  <si>
    <t>Divadlo Spejbla a Hurvínka</t>
  </si>
  <si>
    <t>Minor</t>
  </si>
  <si>
    <t>Jedličkův ústav a školy</t>
  </si>
  <si>
    <t>Institut plánování rozvoje hl. m. Prahy</t>
  </si>
  <si>
    <t>Symfonický orchestr hl. m. Prahy FOK</t>
  </si>
  <si>
    <t>Hvězdárna a planetárium hl. m. Prahy</t>
  </si>
  <si>
    <t>Studio Ypsilon</t>
  </si>
  <si>
    <t>popř. upravený</t>
  </si>
  <si>
    <t>Schválený,</t>
  </si>
  <si>
    <t>limitu</t>
  </si>
  <si>
    <t xml:space="preserve">limitu </t>
  </si>
  <si>
    <t>Zvýšení/</t>
  </si>
  <si>
    <t>Domov pro seniory Nová slunečnice</t>
  </si>
  <si>
    <t>Domov Rudné u Nejdku</t>
  </si>
  <si>
    <t xml:space="preserve">PER MHMP    </t>
  </si>
  <si>
    <t>Lesy hl.m. Prahy</t>
  </si>
  <si>
    <t>FON MHMP</t>
  </si>
  <si>
    <t>z toho:</t>
  </si>
  <si>
    <t>PER MHMP</t>
  </si>
  <si>
    <t xml:space="preserve">MHMP       *)     </t>
  </si>
  <si>
    <t>Pražská developerská společnost</t>
  </si>
  <si>
    <t>CS a DD CH.Masarykové</t>
  </si>
  <si>
    <t>Metropolitní zdravotnický servis</t>
  </si>
  <si>
    <t xml:space="preserve">Pražské společenství obnovitelné energie  </t>
  </si>
  <si>
    <t>Pražské společenství obnovitelné energie</t>
  </si>
  <si>
    <t>Návrh limitu počtu zaměstnanců a limitu prostředků na platy příspěvkových organizací, Městské policie hl. m. Prahy a MHMP na rok 2023</t>
  </si>
  <si>
    <t>limit 2022</t>
  </si>
  <si>
    <t>Hřbitovy a pohřební služby hl. m. Prahy</t>
  </si>
  <si>
    <t>Návrh limitu počtu zaměstnanců příspěvkových organizací, Městské policie a MHMP na rok 2023</t>
  </si>
  <si>
    <t>Návrh limitu prostředků na platy příspěvkových organizací, Městské policie a MHMP na rok 2023</t>
  </si>
  <si>
    <t>PRI MHMP</t>
  </si>
  <si>
    <t>Domov pro seniory Chodov  **)</t>
  </si>
  <si>
    <t>Centrum komunitních služeb Pro život ***)</t>
  </si>
  <si>
    <t>Centrum komunitních služeb Pro život **)</t>
  </si>
  <si>
    <t>Domov pro seniory Chodov *)</t>
  </si>
  <si>
    <t>**) po sloučení DpS Chodov s DpS Pyšely k 1.1.2023</t>
  </si>
  <si>
    <t>*) po sloučení DpS Chodov s DpS Pyšely k 1.1.2023</t>
  </si>
  <si>
    <t>**) po sloučení CKS Pro život s DSS Vlašská k 1.1.2023</t>
  </si>
  <si>
    <t>*) zahrnuje  limit prostředků na platy pro projekty EU/EHP vč. OPPPR</t>
  </si>
  <si>
    <t>***) po sloučení  CKS Pro život s DSS Vlašská k 1.1.2023</t>
  </si>
  <si>
    <t xml:space="preserve">Příloha č. 4 k usnesení Zastupitelstva hl. m. Prahy ... ze dne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</si>
</sst>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9" x14ac:knownFonts="1">
    <font>
      <sz val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i/>
      <u/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i/>
      <u/>
      <sz val="10"/>
      <name val="Arial CE"/>
      <charset val="238"/>
    </font>
    <font>
      <i/>
      <u/>
      <sz val="12"/>
      <name val="Times New Roman"/>
      <family val="1"/>
      <charset val="238"/>
    </font>
    <font>
      <b/>
      <u/>
      <sz val="12"/>
      <color rgb="FFFF0000"/>
      <name val="Times New Roman"/>
      <family val="1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/>
    <xf numFmtId="164" fontId="7" fillId="0" borderId="0" xfId="0" applyNumberFormat="1" applyFont="1"/>
    <xf numFmtId="0" fontId="5" fillId="0" borderId="0" xfId="0" applyFont="1" applyAlignment="1">
      <alignment horizontal="right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3" fontId="7" fillId="0" borderId="0" xfId="0" applyNumberFormat="1" applyFont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1" xfId="0" applyFont="1" applyBorder="1" applyProtection="1">
      <protection locked="0"/>
    </xf>
    <xf numFmtId="3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6" fillId="0" borderId="0" xfId="0" applyFont="1"/>
    <xf numFmtId="164" fontId="0" fillId="0" borderId="0" xfId="0" applyNumberFormat="1" applyProtection="1">
      <protection locked="0"/>
    </xf>
    <xf numFmtId="0" fontId="6" fillId="0" borderId="4" xfId="0" applyFont="1" applyBorder="1"/>
    <xf numFmtId="165" fontId="7" fillId="0" borderId="5" xfId="0" applyNumberFormat="1" applyFont="1" applyBorder="1"/>
    <xf numFmtId="0" fontId="6" fillId="0" borderId="5" xfId="0" applyFont="1" applyBorder="1"/>
    <xf numFmtId="164" fontId="7" fillId="0" borderId="5" xfId="0" applyNumberFormat="1" applyFont="1" applyBorder="1"/>
    <xf numFmtId="0" fontId="6" fillId="0" borderId="6" xfId="0" applyFont="1" applyBorder="1"/>
    <xf numFmtId="164" fontId="7" fillId="0" borderId="6" xfId="0" applyNumberFormat="1" applyFont="1" applyBorder="1"/>
    <xf numFmtId="0" fontId="6" fillId="2" borderId="4" xfId="0" applyFont="1" applyFill="1" applyBorder="1"/>
    <xf numFmtId="165" fontId="7" fillId="2" borderId="5" xfId="0" applyNumberFormat="1" applyFont="1" applyFill="1" applyBorder="1"/>
    <xf numFmtId="0" fontId="6" fillId="2" borderId="5" xfId="0" applyFont="1" applyFill="1" applyBorder="1"/>
    <xf numFmtId="164" fontId="7" fillId="2" borderId="12" xfId="0" applyNumberFormat="1" applyFont="1" applyFill="1" applyBorder="1"/>
    <xf numFmtId="164" fontId="7" fillId="2" borderId="5" xfId="0" applyNumberFormat="1" applyFont="1" applyFill="1" applyBorder="1"/>
    <xf numFmtId="0" fontId="6" fillId="2" borderId="9" xfId="0" applyFont="1" applyFill="1" applyBorder="1"/>
    <xf numFmtId="165" fontId="7" fillId="2" borderId="7" xfId="0" applyNumberFormat="1" applyFont="1" applyFill="1" applyBorder="1"/>
    <xf numFmtId="0" fontId="6" fillId="2" borderId="16" xfId="0" applyFont="1" applyFill="1" applyBorder="1"/>
    <xf numFmtId="165" fontId="7" fillId="2" borderId="12" xfId="0" applyNumberFormat="1" applyFont="1" applyFill="1" applyBorder="1"/>
    <xf numFmtId="0" fontId="6" fillId="2" borderId="7" xfId="0" applyFont="1" applyFill="1" applyBorder="1"/>
    <xf numFmtId="164" fontId="7" fillId="2" borderId="7" xfId="0" applyNumberFormat="1" applyFont="1" applyFill="1" applyBorder="1"/>
    <xf numFmtId="0" fontId="6" fillId="2" borderId="12" xfId="0" applyFont="1" applyFill="1" applyBorder="1"/>
    <xf numFmtId="165" fontId="7" fillId="2" borderId="17" xfId="0" applyNumberFormat="1" applyFont="1" applyFill="1" applyBorder="1"/>
    <xf numFmtId="164" fontId="7" fillId="0" borderId="5" xfId="0" applyNumberFormat="1" applyFont="1" applyBorder="1" applyAlignment="1">
      <alignment horizontal="right"/>
    </xf>
    <xf numFmtId="165" fontId="7" fillId="2" borderId="5" xfId="0" applyNumberFormat="1" applyFont="1" applyFill="1" applyBorder="1" applyAlignment="1">
      <alignment horizontal="right"/>
    </xf>
    <xf numFmtId="164" fontId="7" fillId="2" borderId="13" xfId="0" applyNumberFormat="1" applyFont="1" applyFill="1" applyBorder="1"/>
    <xf numFmtId="165" fontId="7" fillId="2" borderId="13" xfId="0" applyNumberFormat="1" applyFont="1" applyFill="1" applyBorder="1"/>
    <xf numFmtId="164" fontId="7" fillId="2" borderId="5" xfId="0" applyNumberFormat="1" applyFont="1" applyFill="1" applyBorder="1" applyAlignment="1">
      <alignment horizontal="right"/>
    </xf>
    <xf numFmtId="0" fontId="0" fillId="2" borderId="0" xfId="0" applyFill="1"/>
    <xf numFmtId="0" fontId="6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1" fillId="2" borderId="0" xfId="0" applyFont="1" applyFill="1"/>
    <xf numFmtId="0" fontId="2" fillId="2" borderId="0" xfId="0" applyFont="1" applyFill="1"/>
    <xf numFmtId="0" fontId="6" fillId="2" borderId="10" xfId="0" applyFont="1" applyFill="1" applyBorder="1"/>
    <xf numFmtId="164" fontId="7" fillId="2" borderId="6" xfId="0" applyNumberFormat="1" applyFont="1" applyFill="1" applyBorder="1"/>
    <xf numFmtId="165" fontId="7" fillId="2" borderId="6" xfId="0" applyNumberFormat="1" applyFont="1" applyFill="1" applyBorder="1"/>
    <xf numFmtId="165" fontId="7" fillId="2" borderId="11" xfId="0" applyNumberFormat="1" applyFont="1" applyFill="1" applyBorder="1"/>
    <xf numFmtId="164" fontId="7" fillId="2" borderId="1" xfId="0" applyNumberFormat="1" applyFont="1" applyFill="1" applyBorder="1"/>
    <xf numFmtId="164" fontId="7" fillId="0" borderId="12" xfId="0" applyNumberFormat="1" applyFont="1" applyBorder="1"/>
    <xf numFmtId="4" fontId="0" fillId="0" borderId="0" xfId="0" applyNumberFormat="1"/>
    <xf numFmtId="4" fontId="7" fillId="0" borderId="0" xfId="0" applyNumberFormat="1" applyFont="1"/>
    <xf numFmtId="0" fontId="17" fillId="0" borderId="0" xfId="0" applyFont="1" applyAlignment="1" applyProtection="1">
      <alignment horizontal="left" vertical="center"/>
      <protection locked="0"/>
    </xf>
    <xf numFmtId="164" fontId="7" fillId="0" borderId="13" xfId="0" applyNumberFormat="1" applyFont="1" applyBorder="1"/>
    <xf numFmtId="165" fontId="12" fillId="0" borderId="0" xfId="0" applyNumberFormat="1" applyFont="1"/>
    <xf numFmtId="164" fontId="6" fillId="0" borderId="0" xfId="0" applyNumberFormat="1" applyFont="1" applyProtection="1">
      <protection locked="0"/>
    </xf>
    <xf numFmtId="0" fontId="6" fillId="0" borderId="8" xfId="0" applyFont="1" applyBorder="1"/>
    <xf numFmtId="164" fontId="7" fillId="0" borderId="1" xfId="0" applyNumberFormat="1" applyFont="1" applyBorder="1"/>
    <xf numFmtId="165" fontId="7" fillId="0" borderId="17" xfId="0" applyNumberFormat="1" applyFont="1" applyBorder="1"/>
    <xf numFmtId="165" fontId="0" fillId="0" borderId="0" xfId="0" applyNumberFormat="1"/>
    <xf numFmtId="164" fontId="18" fillId="0" borderId="0" xfId="0" applyNumberFormat="1" applyFont="1" applyProtection="1"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0"/>
  <sheetViews>
    <sheetView showGridLines="0" tabSelected="1" zoomScaleNormal="100" workbookViewId="0">
      <pane xSplit="1" ySplit="10" topLeftCell="B23" activePane="bottomRight" state="frozen"/>
      <selection pane="topRight" activeCell="B1" sqref="B1"/>
      <selection pane="bottomLeft" activeCell="A10" sqref="A10"/>
      <selection pane="bottomRight"/>
    </sheetView>
  </sheetViews>
  <sheetFormatPr defaultRowHeight="12.75" x14ac:dyDescent="0.2"/>
  <cols>
    <col min="1" max="1" width="36.85546875" customWidth="1"/>
    <col min="2" max="2" width="19.85546875" customWidth="1"/>
    <col min="3" max="3" width="17.140625" customWidth="1"/>
    <col min="4" max="4" width="19.85546875" customWidth="1"/>
  </cols>
  <sheetData>
    <row r="1" spans="1:4" ht="15.75" x14ac:dyDescent="0.25">
      <c r="A1" s="33" t="s">
        <v>97</v>
      </c>
    </row>
    <row r="2" spans="1:4" x14ac:dyDescent="0.2">
      <c r="A2" s="3"/>
    </row>
    <row r="3" spans="1:4" ht="22.5" customHeight="1" x14ac:dyDescent="0.2">
      <c r="A3" s="87" t="s">
        <v>82</v>
      </c>
      <c r="B3" s="87"/>
      <c r="C3" s="87"/>
      <c r="D3" s="87"/>
    </row>
    <row r="4" spans="1:4" ht="22.5" customHeight="1" x14ac:dyDescent="0.2">
      <c r="A4" s="87"/>
      <c r="B4" s="87"/>
      <c r="C4" s="87"/>
      <c r="D4" s="87"/>
    </row>
    <row r="5" spans="1:4" ht="18.75" x14ac:dyDescent="0.3">
      <c r="A5" s="12"/>
      <c r="B5" s="12"/>
      <c r="C5" s="12"/>
      <c r="D5" s="12"/>
    </row>
    <row r="6" spans="1:4" ht="15.75" x14ac:dyDescent="0.2">
      <c r="A6" s="88" t="s">
        <v>85</v>
      </c>
      <c r="B6" s="88"/>
      <c r="C6" s="88"/>
      <c r="D6" s="88"/>
    </row>
    <row r="7" spans="1:4" ht="19.5" thickBot="1" x14ac:dyDescent="0.35">
      <c r="A7" s="5"/>
      <c r="B7" s="6"/>
      <c r="C7" s="11"/>
      <c r="D7" s="15" t="s">
        <v>0</v>
      </c>
    </row>
    <row r="8" spans="1:4" ht="15.75" customHeight="1" x14ac:dyDescent="0.2">
      <c r="A8" s="89" t="s">
        <v>39</v>
      </c>
      <c r="B8" s="7" t="s">
        <v>65</v>
      </c>
      <c r="C8" s="7" t="s">
        <v>68</v>
      </c>
      <c r="D8" s="7" t="s">
        <v>1</v>
      </c>
    </row>
    <row r="9" spans="1:4" ht="14.25" customHeight="1" x14ac:dyDescent="0.2">
      <c r="A9" s="90"/>
      <c r="B9" s="8" t="s">
        <v>64</v>
      </c>
      <c r="C9" s="8" t="s">
        <v>33</v>
      </c>
      <c r="D9" s="8" t="s">
        <v>66</v>
      </c>
    </row>
    <row r="10" spans="1:4" ht="15" thickBot="1" x14ac:dyDescent="0.25">
      <c r="A10" s="91"/>
      <c r="B10" s="9" t="s">
        <v>83</v>
      </c>
      <c r="C10" s="9"/>
      <c r="D10" s="9">
        <v>2023</v>
      </c>
    </row>
    <row r="11" spans="1:4" ht="15.75" customHeight="1" x14ac:dyDescent="0.25">
      <c r="A11" s="46" t="s">
        <v>60</v>
      </c>
      <c r="B11" s="47">
        <v>249.5</v>
      </c>
      <c r="C11" s="47">
        <v>0</v>
      </c>
      <c r="D11" s="47">
        <f t="shared" ref="D11:D40" si="0">SUM(B11:C11)</f>
        <v>249.5</v>
      </c>
    </row>
    <row r="12" spans="1:4" ht="15.75" customHeight="1" x14ac:dyDescent="0.25">
      <c r="A12" s="48" t="s">
        <v>77</v>
      </c>
      <c r="B12" s="49">
        <v>25</v>
      </c>
      <c r="C12" s="49">
        <v>6.7</v>
      </c>
      <c r="D12" s="53">
        <f t="shared" si="0"/>
        <v>31.7</v>
      </c>
    </row>
    <row r="13" spans="1:4" ht="15.75" customHeight="1" x14ac:dyDescent="0.25">
      <c r="A13" s="35" t="s">
        <v>11</v>
      </c>
      <c r="B13" s="36">
        <v>107</v>
      </c>
      <c r="C13" s="36">
        <v>2</v>
      </c>
      <c r="D13" s="53">
        <f t="shared" si="0"/>
        <v>109</v>
      </c>
    </row>
    <row r="14" spans="1:4" ht="15.75" customHeight="1" x14ac:dyDescent="0.25">
      <c r="A14" s="35" t="s">
        <v>12</v>
      </c>
      <c r="B14" s="36">
        <v>246</v>
      </c>
      <c r="C14" s="36">
        <v>3</v>
      </c>
      <c r="D14" s="53">
        <f t="shared" si="0"/>
        <v>249</v>
      </c>
    </row>
    <row r="15" spans="1:4" ht="15.75" customHeight="1" x14ac:dyDescent="0.25">
      <c r="A15" s="41" t="s">
        <v>72</v>
      </c>
      <c r="B15" s="55">
        <v>238</v>
      </c>
      <c r="C15" s="55">
        <v>0</v>
      </c>
      <c r="D15" s="53">
        <f t="shared" si="0"/>
        <v>238</v>
      </c>
    </row>
    <row r="16" spans="1:4" ht="15.75" customHeight="1" x14ac:dyDescent="0.25">
      <c r="A16" s="41" t="s">
        <v>80</v>
      </c>
      <c r="B16" s="55">
        <v>7.5</v>
      </c>
      <c r="C16" s="55">
        <v>2.5</v>
      </c>
      <c r="D16" s="53">
        <f t="shared" si="0"/>
        <v>10</v>
      </c>
    </row>
    <row r="17" spans="1:6" ht="15.75" customHeight="1" x14ac:dyDescent="0.25">
      <c r="A17" s="35" t="s">
        <v>2</v>
      </c>
      <c r="B17" s="36">
        <v>111.8</v>
      </c>
      <c r="C17" s="36">
        <v>4.2</v>
      </c>
      <c r="D17" s="53">
        <f t="shared" si="0"/>
        <v>116</v>
      </c>
      <c r="F17" s="82"/>
    </row>
    <row r="18" spans="1:6" ht="15.75" customHeight="1" x14ac:dyDescent="0.25">
      <c r="A18" s="35" t="s">
        <v>54</v>
      </c>
      <c r="B18" s="36">
        <v>585</v>
      </c>
      <c r="C18" s="36">
        <v>0</v>
      </c>
      <c r="D18" s="53">
        <f t="shared" si="0"/>
        <v>585</v>
      </c>
    </row>
    <row r="19" spans="1:6" ht="15.75" customHeight="1" x14ac:dyDescent="0.25">
      <c r="A19" s="35" t="s">
        <v>51</v>
      </c>
      <c r="B19" s="36">
        <v>102</v>
      </c>
      <c r="C19" s="36">
        <v>0</v>
      </c>
      <c r="D19" s="53">
        <f t="shared" si="0"/>
        <v>102</v>
      </c>
    </row>
    <row r="20" spans="1:6" s="10" customFormat="1" ht="15.75" customHeight="1" x14ac:dyDescent="0.25">
      <c r="A20" s="35" t="s">
        <v>52</v>
      </c>
      <c r="B20" s="36">
        <v>106</v>
      </c>
      <c r="C20" s="36">
        <v>0</v>
      </c>
      <c r="D20" s="53">
        <f t="shared" si="0"/>
        <v>106</v>
      </c>
      <c r="F20" s="77"/>
    </row>
    <row r="21" spans="1:6" s="10" customFormat="1" ht="15.75" customHeight="1" x14ac:dyDescent="0.25">
      <c r="A21" s="37" t="s">
        <v>79</v>
      </c>
      <c r="B21" s="36">
        <v>10</v>
      </c>
      <c r="C21" s="36">
        <v>0</v>
      </c>
      <c r="D21" s="53">
        <f t="shared" si="0"/>
        <v>10</v>
      </c>
    </row>
    <row r="22" spans="1:6" s="10" customFormat="1" ht="15.75" customHeight="1" x14ac:dyDescent="0.25">
      <c r="A22" s="35" t="s">
        <v>53</v>
      </c>
      <c r="B22" s="36">
        <v>10</v>
      </c>
      <c r="C22" s="36">
        <v>0</v>
      </c>
      <c r="D22" s="53">
        <v>10</v>
      </c>
    </row>
    <row r="23" spans="1:6" s="10" customFormat="1" ht="15.75" customHeight="1" x14ac:dyDescent="0.25">
      <c r="A23" s="37" t="s">
        <v>78</v>
      </c>
      <c r="B23" s="36">
        <v>40</v>
      </c>
      <c r="C23" s="36">
        <v>10</v>
      </c>
      <c r="D23" s="53">
        <f>SUM(B23:C23)</f>
        <v>50</v>
      </c>
    </row>
    <row r="24" spans="1:6" s="10" customFormat="1" ht="15.75" customHeight="1" x14ac:dyDescent="0.25">
      <c r="A24" s="41" t="s">
        <v>59</v>
      </c>
      <c r="B24" s="42">
        <v>160</v>
      </c>
      <c r="C24" s="42">
        <v>0</v>
      </c>
      <c r="D24" s="53">
        <f t="shared" si="0"/>
        <v>160</v>
      </c>
    </row>
    <row r="25" spans="1:6" s="10" customFormat="1" ht="15.75" customHeight="1" x14ac:dyDescent="0.25">
      <c r="A25" s="41" t="s">
        <v>31</v>
      </c>
      <c r="B25" s="42">
        <v>42</v>
      </c>
      <c r="C25" s="42">
        <v>0</v>
      </c>
      <c r="D25" s="53">
        <f t="shared" si="0"/>
        <v>42</v>
      </c>
    </row>
    <row r="26" spans="1:6" s="10" customFormat="1" ht="15.75" customHeight="1" x14ac:dyDescent="0.25">
      <c r="A26" s="41" t="s">
        <v>15</v>
      </c>
      <c r="B26" s="42">
        <v>99</v>
      </c>
      <c r="C26" s="42">
        <v>0</v>
      </c>
      <c r="D26" s="53">
        <f t="shared" si="0"/>
        <v>99</v>
      </c>
    </row>
    <row r="27" spans="1:6" s="10" customFormat="1" ht="15.75" customHeight="1" x14ac:dyDescent="0.25">
      <c r="A27" s="41" t="s">
        <v>91</v>
      </c>
      <c r="B27" s="42"/>
      <c r="C27" s="42"/>
      <c r="D27" s="53">
        <v>186</v>
      </c>
    </row>
    <row r="28" spans="1:6" s="10" customFormat="1" ht="15.75" customHeight="1" x14ac:dyDescent="0.25">
      <c r="A28" s="41" t="s">
        <v>16</v>
      </c>
      <c r="B28" s="42">
        <v>125.3</v>
      </c>
      <c r="C28" s="42">
        <v>0</v>
      </c>
      <c r="D28" s="53">
        <f t="shared" si="0"/>
        <v>125.3</v>
      </c>
    </row>
    <row r="29" spans="1:6" s="10" customFormat="1" ht="15.75" customHeight="1" x14ac:dyDescent="0.25">
      <c r="A29" s="41" t="s">
        <v>17</v>
      </c>
      <c r="B29" s="42">
        <v>176</v>
      </c>
      <c r="C29" s="42">
        <v>0</v>
      </c>
      <c r="D29" s="53">
        <f t="shared" si="0"/>
        <v>176</v>
      </c>
    </row>
    <row r="30" spans="1:6" s="10" customFormat="1" ht="15.75" customHeight="1" x14ac:dyDescent="0.25">
      <c r="A30" s="41" t="s">
        <v>13</v>
      </c>
      <c r="B30" s="42">
        <v>120</v>
      </c>
      <c r="C30" s="42">
        <v>0</v>
      </c>
      <c r="D30" s="53">
        <f t="shared" si="0"/>
        <v>120</v>
      </c>
    </row>
    <row r="31" spans="1:6" s="10" customFormat="1" ht="15.75" customHeight="1" x14ac:dyDescent="0.25">
      <c r="A31" s="41" t="s">
        <v>69</v>
      </c>
      <c r="B31" s="42">
        <v>135.5</v>
      </c>
      <c r="C31" s="42">
        <v>0</v>
      </c>
      <c r="D31" s="53">
        <f t="shared" si="0"/>
        <v>135.5</v>
      </c>
    </row>
    <row r="32" spans="1:6" s="10" customFormat="1" ht="15.75" customHeight="1" x14ac:dyDescent="0.25">
      <c r="A32" s="41" t="s">
        <v>18</v>
      </c>
      <c r="B32" s="42">
        <v>120</v>
      </c>
      <c r="C32" s="42">
        <v>0</v>
      </c>
      <c r="D32" s="53">
        <f t="shared" si="0"/>
        <v>120</v>
      </c>
    </row>
    <row r="33" spans="1:4" s="10" customFormat="1" ht="15.75" customHeight="1" x14ac:dyDescent="0.25">
      <c r="A33" s="41" t="s">
        <v>14</v>
      </c>
      <c r="B33" s="42">
        <v>135</v>
      </c>
      <c r="C33" s="42">
        <v>0</v>
      </c>
      <c r="D33" s="53">
        <f t="shared" si="0"/>
        <v>135</v>
      </c>
    </row>
    <row r="34" spans="1:4" s="10" customFormat="1" ht="15.75" customHeight="1" x14ac:dyDescent="0.25">
      <c r="A34" s="41" t="s">
        <v>46</v>
      </c>
      <c r="B34" s="42">
        <v>219</v>
      </c>
      <c r="C34" s="42">
        <v>0</v>
      </c>
      <c r="D34" s="53">
        <f t="shared" si="0"/>
        <v>219</v>
      </c>
    </row>
    <row r="35" spans="1:4" s="10" customFormat="1" ht="15.75" customHeight="1" x14ac:dyDescent="0.25">
      <c r="A35" s="41" t="s">
        <v>20</v>
      </c>
      <c r="B35" s="42">
        <v>100</v>
      </c>
      <c r="C35" s="42">
        <v>0</v>
      </c>
      <c r="D35" s="53">
        <f t="shared" si="0"/>
        <v>100</v>
      </c>
    </row>
    <row r="36" spans="1:4" s="10" customFormat="1" ht="15.75" customHeight="1" x14ac:dyDescent="0.25">
      <c r="A36" s="41" t="s">
        <v>19</v>
      </c>
      <c r="B36" s="42">
        <v>35</v>
      </c>
      <c r="C36" s="42">
        <v>0</v>
      </c>
      <c r="D36" s="53">
        <f t="shared" si="0"/>
        <v>35</v>
      </c>
    </row>
    <row r="37" spans="1:4" s="10" customFormat="1" ht="15.75" customHeight="1" x14ac:dyDescent="0.25">
      <c r="A37" s="41" t="s">
        <v>22</v>
      </c>
      <c r="B37" s="42">
        <v>95.1</v>
      </c>
      <c r="C37" s="42">
        <v>0</v>
      </c>
      <c r="D37" s="53">
        <f t="shared" si="0"/>
        <v>95.1</v>
      </c>
    </row>
    <row r="38" spans="1:4" s="10" customFormat="1" ht="15.75" customHeight="1" x14ac:dyDescent="0.25">
      <c r="A38" s="41" t="s">
        <v>28</v>
      </c>
      <c r="B38" s="42">
        <v>178.5</v>
      </c>
      <c r="C38" s="42">
        <v>7.7</v>
      </c>
      <c r="D38" s="53">
        <f t="shared" si="0"/>
        <v>186.2</v>
      </c>
    </row>
    <row r="39" spans="1:4" s="10" customFormat="1" ht="15.75" customHeight="1" x14ac:dyDescent="0.25">
      <c r="A39" s="41" t="s">
        <v>90</v>
      </c>
      <c r="B39" s="42"/>
      <c r="C39" s="42"/>
      <c r="D39" s="53">
        <v>252</v>
      </c>
    </row>
    <row r="40" spans="1:4" s="10" customFormat="1" ht="15.75" customHeight="1" x14ac:dyDescent="0.25">
      <c r="A40" s="41" t="s">
        <v>55</v>
      </c>
      <c r="B40" s="42">
        <v>110</v>
      </c>
      <c r="C40" s="42">
        <v>2</v>
      </c>
      <c r="D40" s="53">
        <f t="shared" si="0"/>
        <v>112</v>
      </c>
    </row>
    <row r="41" spans="1:4" s="10" customFormat="1" ht="15.75" customHeight="1" x14ac:dyDescent="0.25">
      <c r="A41" s="41" t="s">
        <v>23</v>
      </c>
      <c r="B41" s="42">
        <v>46.8</v>
      </c>
      <c r="C41" s="42">
        <v>1.2</v>
      </c>
      <c r="D41" s="53">
        <v>48</v>
      </c>
    </row>
    <row r="42" spans="1:4" s="10" customFormat="1" ht="15.75" customHeight="1" x14ac:dyDescent="0.25">
      <c r="A42" s="41" t="s">
        <v>32</v>
      </c>
      <c r="B42" s="42">
        <v>90</v>
      </c>
      <c r="C42" s="42">
        <v>0</v>
      </c>
      <c r="D42" s="53">
        <f t="shared" ref="D42:D69" si="1">SUM(B42:C42)</f>
        <v>90</v>
      </c>
    </row>
    <row r="43" spans="1:4" s="10" customFormat="1" ht="15.75" customHeight="1" x14ac:dyDescent="0.25">
      <c r="A43" s="41" t="s">
        <v>25</v>
      </c>
      <c r="B43" s="42">
        <v>40</v>
      </c>
      <c r="C43" s="42">
        <v>0</v>
      </c>
      <c r="D43" s="53">
        <f t="shared" si="1"/>
        <v>40</v>
      </c>
    </row>
    <row r="44" spans="1:4" s="10" customFormat="1" ht="15.75" customHeight="1" x14ac:dyDescent="0.25">
      <c r="A44" s="41" t="s">
        <v>21</v>
      </c>
      <c r="B44" s="42">
        <v>102</v>
      </c>
      <c r="C44" s="42">
        <v>2.2999999999999998</v>
      </c>
      <c r="D44" s="53">
        <f t="shared" si="1"/>
        <v>104.3</v>
      </c>
    </row>
    <row r="45" spans="1:4" s="10" customFormat="1" ht="15.75" customHeight="1" x14ac:dyDescent="0.25">
      <c r="A45" s="41" t="s">
        <v>29</v>
      </c>
      <c r="B45" s="42">
        <v>57.4</v>
      </c>
      <c r="C45" s="42">
        <v>4.8</v>
      </c>
      <c r="D45" s="53">
        <f t="shared" si="1"/>
        <v>62.199999999999996</v>
      </c>
    </row>
    <row r="46" spans="1:4" s="10" customFormat="1" ht="15.75" customHeight="1" x14ac:dyDescent="0.25">
      <c r="A46" s="41" t="s">
        <v>70</v>
      </c>
      <c r="B46" s="42">
        <v>61</v>
      </c>
      <c r="C46" s="42">
        <v>0</v>
      </c>
      <c r="D46" s="53">
        <f t="shared" si="1"/>
        <v>61</v>
      </c>
    </row>
    <row r="47" spans="1:4" s="10" customFormat="1" ht="15.75" customHeight="1" x14ac:dyDescent="0.25">
      <c r="A47" s="41" t="s">
        <v>24</v>
      </c>
      <c r="B47" s="42">
        <v>71</v>
      </c>
      <c r="C47" s="42">
        <v>0</v>
      </c>
      <c r="D47" s="53">
        <f t="shared" si="1"/>
        <v>71</v>
      </c>
    </row>
    <row r="48" spans="1:4" s="10" customFormat="1" ht="15.75" customHeight="1" x14ac:dyDescent="0.25">
      <c r="A48" s="41" t="s">
        <v>26</v>
      </c>
      <c r="B48" s="42">
        <v>145.30000000000001</v>
      </c>
      <c r="C48" s="42">
        <v>0</v>
      </c>
      <c r="D48" s="53">
        <f t="shared" si="1"/>
        <v>145.30000000000001</v>
      </c>
    </row>
    <row r="49" spans="1:4" s="10" customFormat="1" ht="15.75" customHeight="1" x14ac:dyDescent="0.25">
      <c r="A49" s="41" t="s">
        <v>27</v>
      </c>
      <c r="B49" s="42">
        <v>147</v>
      </c>
      <c r="C49" s="42">
        <v>2.2999999999999998</v>
      </c>
      <c r="D49" s="53">
        <f t="shared" si="1"/>
        <v>149.30000000000001</v>
      </c>
    </row>
    <row r="50" spans="1:4" s="10" customFormat="1" ht="15.75" customHeight="1" x14ac:dyDescent="0.25">
      <c r="A50" s="41" t="s">
        <v>48</v>
      </c>
      <c r="B50" s="42">
        <v>116.3</v>
      </c>
      <c r="C50" s="42">
        <v>0</v>
      </c>
      <c r="D50" s="53">
        <f t="shared" si="1"/>
        <v>116.3</v>
      </c>
    </row>
    <row r="51" spans="1:4" s="10" customFormat="1" ht="15.75" customHeight="1" x14ac:dyDescent="0.25">
      <c r="A51" s="41" t="s">
        <v>30</v>
      </c>
      <c r="B51" s="42">
        <v>234.5</v>
      </c>
      <c r="C51" s="42">
        <v>4.5</v>
      </c>
      <c r="D51" s="53">
        <f t="shared" si="1"/>
        <v>239</v>
      </c>
    </row>
    <row r="52" spans="1:4" ht="15.75" customHeight="1" x14ac:dyDescent="0.25">
      <c r="A52" s="35" t="s">
        <v>36</v>
      </c>
      <c r="B52" s="36">
        <v>467.5</v>
      </c>
      <c r="C52" s="36">
        <v>0</v>
      </c>
      <c r="D52" s="53">
        <f t="shared" si="1"/>
        <v>467.5</v>
      </c>
    </row>
    <row r="53" spans="1:4" ht="15.75" customHeight="1" x14ac:dyDescent="0.25">
      <c r="A53" s="35" t="s">
        <v>63</v>
      </c>
      <c r="B53" s="36">
        <v>53</v>
      </c>
      <c r="C53" s="36">
        <v>0</v>
      </c>
      <c r="D53" s="53">
        <f t="shared" si="1"/>
        <v>53</v>
      </c>
    </row>
    <row r="54" spans="1:4" ht="15.75" customHeight="1" x14ac:dyDescent="0.25">
      <c r="A54" s="35" t="s">
        <v>3</v>
      </c>
      <c r="B54" s="36">
        <v>75.599999999999994</v>
      </c>
      <c r="C54" s="36">
        <v>0</v>
      </c>
      <c r="D54" s="53">
        <f t="shared" si="1"/>
        <v>75.599999999999994</v>
      </c>
    </row>
    <row r="55" spans="1:4" ht="15.75" customHeight="1" x14ac:dyDescent="0.25">
      <c r="A55" s="35" t="s">
        <v>4</v>
      </c>
      <c r="B55" s="36">
        <v>185</v>
      </c>
      <c r="C55" s="36">
        <v>0</v>
      </c>
      <c r="D55" s="53">
        <f t="shared" si="1"/>
        <v>185</v>
      </c>
    </row>
    <row r="56" spans="1:4" ht="15.75" customHeight="1" x14ac:dyDescent="0.25">
      <c r="A56" s="35" t="s">
        <v>5</v>
      </c>
      <c r="B56" s="36">
        <v>49.9</v>
      </c>
      <c r="C56" s="36">
        <v>0</v>
      </c>
      <c r="D56" s="53">
        <f t="shared" si="1"/>
        <v>49.9</v>
      </c>
    </row>
    <row r="57" spans="1:4" ht="15.75" customHeight="1" x14ac:dyDescent="0.25">
      <c r="A57" s="35" t="s">
        <v>57</v>
      </c>
      <c r="B57" s="36">
        <v>35</v>
      </c>
      <c r="C57" s="36">
        <v>0</v>
      </c>
      <c r="D57" s="53">
        <f t="shared" si="1"/>
        <v>35</v>
      </c>
    </row>
    <row r="58" spans="1:4" ht="15.75" customHeight="1" x14ac:dyDescent="0.25">
      <c r="A58" s="35" t="s">
        <v>6</v>
      </c>
      <c r="B58" s="36">
        <v>68</v>
      </c>
      <c r="C58" s="36">
        <v>0</v>
      </c>
      <c r="D58" s="81">
        <f t="shared" si="1"/>
        <v>68</v>
      </c>
    </row>
    <row r="59" spans="1:4" ht="15.75" customHeight="1" x14ac:dyDescent="0.25">
      <c r="A59" s="35" t="s">
        <v>58</v>
      </c>
      <c r="B59" s="36">
        <v>55</v>
      </c>
      <c r="C59" s="36">
        <v>0</v>
      </c>
      <c r="D59" s="53">
        <f t="shared" si="1"/>
        <v>55</v>
      </c>
    </row>
    <row r="60" spans="1:4" ht="15.75" customHeight="1" x14ac:dyDescent="0.25">
      <c r="A60" s="35" t="s">
        <v>7</v>
      </c>
      <c r="B60" s="36">
        <v>137</v>
      </c>
      <c r="C60" s="36">
        <v>0</v>
      </c>
      <c r="D60" s="53">
        <f t="shared" si="1"/>
        <v>137</v>
      </c>
    </row>
    <row r="61" spans="1:4" ht="15.75" customHeight="1" x14ac:dyDescent="0.25">
      <c r="A61" s="35" t="s">
        <v>37</v>
      </c>
      <c r="B61" s="36">
        <v>105</v>
      </c>
      <c r="C61" s="36">
        <v>0</v>
      </c>
      <c r="D61" s="53">
        <f t="shared" si="1"/>
        <v>105</v>
      </c>
    </row>
    <row r="62" spans="1:4" ht="15.75" customHeight="1" x14ac:dyDescent="0.25">
      <c r="A62" s="35" t="s">
        <v>56</v>
      </c>
      <c r="B62" s="36">
        <v>73</v>
      </c>
      <c r="C62" s="36">
        <v>0</v>
      </c>
      <c r="D62" s="53">
        <f t="shared" si="1"/>
        <v>73</v>
      </c>
    </row>
    <row r="63" spans="1:4" ht="15.75" customHeight="1" x14ac:dyDescent="0.25">
      <c r="A63" s="35" t="s">
        <v>61</v>
      </c>
      <c r="B63" s="36">
        <v>133</v>
      </c>
      <c r="C63" s="36">
        <v>2</v>
      </c>
      <c r="D63" s="53">
        <f t="shared" si="1"/>
        <v>135</v>
      </c>
    </row>
    <row r="64" spans="1:4" ht="15.75" customHeight="1" x14ac:dyDescent="0.25">
      <c r="A64" s="35" t="s">
        <v>8</v>
      </c>
      <c r="B64" s="36">
        <v>122.8</v>
      </c>
      <c r="C64" s="36">
        <v>10</v>
      </c>
      <c r="D64" s="81">
        <f t="shared" si="1"/>
        <v>132.80000000000001</v>
      </c>
    </row>
    <row r="65" spans="1:6" ht="15.75" customHeight="1" x14ac:dyDescent="0.25">
      <c r="A65" s="35" t="s">
        <v>9</v>
      </c>
      <c r="B65" s="36">
        <v>70</v>
      </c>
      <c r="C65" s="36">
        <v>0</v>
      </c>
      <c r="D65" s="53">
        <f t="shared" si="1"/>
        <v>70</v>
      </c>
    </row>
    <row r="66" spans="1:6" ht="15.75" customHeight="1" x14ac:dyDescent="0.25">
      <c r="A66" s="35" t="s">
        <v>62</v>
      </c>
      <c r="B66" s="36">
        <v>44</v>
      </c>
      <c r="C66" s="36">
        <v>0</v>
      </c>
      <c r="D66" s="53">
        <f t="shared" si="1"/>
        <v>44</v>
      </c>
    </row>
    <row r="67" spans="1:6" ht="15.75" customHeight="1" x14ac:dyDescent="0.25">
      <c r="A67" s="35" t="s">
        <v>10</v>
      </c>
      <c r="B67" s="36">
        <v>20.6</v>
      </c>
      <c r="C67" s="36">
        <v>0</v>
      </c>
      <c r="D67" s="53">
        <f t="shared" si="1"/>
        <v>20.6</v>
      </c>
    </row>
    <row r="68" spans="1:6" ht="15.75" customHeight="1" x14ac:dyDescent="0.25">
      <c r="A68" s="41" t="s">
        <v>34</v>
      </c>
      <c r="B68" s="56">
        <v>337</v>
      </c>
      <c r="C68" s="57">
        <v>14</v>
      </c>
      <c r="D68" s="53">
        <f t="shared" si="1"/>
        <v>351</v>
      </c>
    </row>
    <row r="69" spans="1:6" ht="15.75" customHeight="1" thickBot="1" x14ac:dyDescent="0.3">
      <c r="A69" s="67" t="s">
        <v>84</v>
      </c>
      <c r="B69" s="68">
        <v>286</v>
      </c>
      <c r="C69" s="69">
        <v>0</v>
      </c>
      <c r="D69" s="70">
        <f t="shared" si="1"/>
        <v>286</v>
      </c>
    </row>
    <row r="70" spans="1:6" ht="20.25" customHeight="1" x14ac:dyDescent="0.25">
      <c r="A70" s="13"/>
      <c r="B70" s="14"/>
      <c r="C70" s="14"/>
      <c r="D70" s="14"/>
    </row>
    <row r="71" spans="1:6" ht="20.25" customHeight="1" x14ac:dyDescent="0.25">
      <c r="A71" s="4"/>
      <c r="B71" s="14"/>
      <c r="C71" s="14"/>
      <c r="D71" s="14"/>
    </row>
    <row r="72" spans="1:6" ht="20.25" customHeight="1" thickBot="1" x14ac:dyDescent="0.3">
      <c r="A72" s="4"/>
      <c r="B72" s="14"/>
      <c r="C72" s="14"/>
      <c r="D72" s="15" t="s">
        <v>0</v>
      </c>
    </row>
    <row r="73" spans="1:6" ht="15.75" customHeight="1" x14ac:dyDescent="0.2">
      <c r="A73" s="84"/>
      <c r="B73" s="7" t="str">
        <f t="shared" ref="B73:B75" si="2">B8</f>
        <v>Schválený,</v>
      </c>
      <c r="C73" s="7" t="str">
        <f>C8</f>
        <v>Zvýšení/</v>
      </c>
      <c r="D73" s="7" t="s">
        <v>1</v>
      </c>
    </row>
    <row r="74" spans="1:6" ht="14.25" customHeight="1" x14ac:dyDescent="0.2">
      <c r="A74" s="85"/>
      <c r="B74" s="8" t="str">
        <f t="shared" si="2"/>
        <v>popř. upravený</v>
      </c>
      <c r="C74" s="8" t="str">
        <f>C9</f>
        <v>snížení</v>
      </c>
      <c r="D74" s="8" t="s">
        <v>66</v>
      </c>
    </row>
    <row r="75" spans="1:6" ht="15" customHeight="1" thickBot="1" x14ac:dyDescent="0.25">
      <c r="A75" s="86"/>
      <c r="B75" s="9" t="str">
        <f t="shared" si="2"/>
        <v>limit 2022</v>
      </c>
      <c r="C75" s="9"/>
      <c r="D75" s="9">
        <v>2023</v>
      </c>
    </row>
    <row r="76" spans="1:6" ht="15.75" x14ac:dyDescent="0.25">
      <c r="A76" s="48" t="s">
        <v>35</v>
      </c>
      <c r="B76" s="44">
        <v>2300</v>
      </c>
      <c r="C76" s="44">
        <v>0</v>
      </c>
      <c r="D76" s="44">
        <f>SUM(B76:C76)</f>
        <v>2300</v>
      </c>
    </row>
    <row r="77" spans="1:6" ht="16.5" thickBot="1" x14ac:dyDescent="0.3">
      <c r="A77" s="79" t="s">
        <v>71</v>
      </c>
      <c r="B77" s="80">
        <v>2248.5</v>
      </c>
      <c r="C77" s="80">
        <v>24</v>
      </c>
      <c r="D77" s="40">
        <f>SUM(B77:C77)</f>
        <v>2272.5</v>
      </c>
    </row>
    <row r="78" spans="1:6" ht="15.75" x14ac:dyDescent="0.25">
      <c r="A78" s="4"/>
      <c r="B78" s="14"/>
      <c r="C78" s="14"/>
      <c r="D78" s="14"/>
    </row>
    <row r="79" spans="1:6" s="16" customFormat="1" x14ac:dyDescent="0.2">
      <c r="A79" s="17" t="s">
        <v>93</v>
      </c>
      <c r="C79" s="34"/>
      <c r="D79" s="78"/>
      <c r="F79" s="78"/>
    </row>
    <row r="80" spans="1:6" s="16" customFormat="1" x14ac:dyDescent="0.2">
      <c r="A80" s="17" t="s">
        <v>94</v>
      </c>
      <c r="C80" s="34"/>
      <c r="D80" s="78"/>
      <c r="F80" s="78"/>
    </row>
    <row r="81" spans="1:4" x14ac:dyDescent="0.2">
      <c r="A81" s="61"/>
      <c r="B81" s="60"/>
      <c r="C81" s="60"/>
      <c r="D81" s="60"/>
    </row>
    <row r="82" spans="1:4" x14ac:dyDescent="0.2">
      <c r="A82" s="62"/>
      <c r="B82" s="63"/>
      <c r="C82" s="64"/>
      <c r="D82" s="64"/>
    </row>
    <row r="83" spans="1:4" x14ac:dyDescent="0.2">
      <c r="A83" s="62"/>
      <c r="B83" s="63"/>
      <c r="C83" s="64"/>
      <c r="D83" s="64"/>
    </row>
    <row r="84" spans="1:4" x14ac:dyDescent="0.2">
      <c r="A84" s="62"/>
      <c r="B84" s="63"/>
      <c r="C84" s="64"/>
      <c r="D84" s="64"/>
    </row>
    <row r="85" spans="1:4" x14ac:dyDescent="0.2">
      <c r="A85" s="62"/>
      <c r="B85" s="62"/>
      <c r="C85" s="59"/>
      <c r="D85" s="59"/>
    </row>
    <row r="86" spans="1:4" ht="15" x14ac:dyDescent="0.2">
      <c r="A86" s="65"/>
      <c r="B86" s="66"/>
      <c r="C86" s="59"/>
      <c r="D86" s="59"/>
    </row>
    <row r="87" spans="1:4" ht="15" x14ac:dyDescent="0.2">
      <c r="A87" s="65"/>
      <c r="B87" s="66"/>
      <c r="C87" s="59"/>
      <c r="D87" s="59"/>
    </row>
    <row r="88" spans="1:4" ht="15" x14ac:dyDescent="0.2">
      <c r="A88" s="65"/>
      <c r="B88" s="66"/>
      <c r="C88" s="59"/>
      <c r="D88" s="59"/>
    </row>
    <row r="89" spans="1:4" ht="15" x14ac:dyDescent="0.2">
      <c r="A89" s="65"/>
      <c r="B89" s="66"/>
      <c r="C89" s="59"/>
      <c r="D89" s="59"/>
    </row>
    <row r="90" spans="1:4" ht="15" x14ac:dyDescent="0.2">
      <c r="A90" s="65"/>
      <c r="B90" s="66"/>
      <c r="C90" s="59"/>
      <c r="D90" s="59"/>
    </row>
    <row r="91" spans="1:4" x14ac:dyDescent="0.2">
      <c r="A91" s="59"/>
      <c r="B91" s="59"/>
      <c r="C91" s="59"/>
      <c r="D91" s="59"/>
    </row>
    <row r="103" spans="1:2" ht="15" x14ac:dyDescent="0.2">
      <c r="A103" s="1"/>
      <c r="B103" s="2"/>
    </row>
    <row r="104" spans="1:2" ht="15" x14ac:dyDescent="0.2">
      <c r="A104" s="1"/>
      <c r="B104" s="2"/>
    </row>
    <row r="105" spans="1:2" ht="15" x14ac:dyDescent="0.2">
      <c r="A105" s="1"/>
      <c r="B105" s="2"/>
    </row>
    <row r="106" spans="1:2" ht="15" x14ac:dyDescent="0.2">
      <c r="A106" s="1"/>
      <c r="B106" s="2"/>
    </row>
    <row r="107" spans="1:2" ht="15" x14ac:dyDescent="0.2">
      <c r="A107" s="1"/>
      <c r="B107" s="2"/>
    </row>
    <row r="108" spans="1:2" ht="15" x14ac:dyDescent="0.2">
      <c r="A108" s="1"/>
      <c r="B108" s="2"/>
    </row>
    <row r="109" spans="1:2" ht="15" x14ac:dyDescent="0.2">
      <c r="A109" s="1"/>
      <c r="B109" s="2"/>
    </row>
    <row r="110" spans="1:2" ht="15" x14ac:dyDescent="0.2">
      <c r="A110" s="1"/>
      <c r="B110" s="2"/>
    </row>
  </sheetData>
  <mergeCells count="4">
    <mergeCell ref="A73:A75"/>
    <mergeCell ref="A3:D4"/>
    <mergeCell ref="A6:D6"/>
    <mergeCell ref="A8:A10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1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D9" sqref="D9"/>
    </sheetView>
  </sheetViews>
  <sheetFormatPr defaultColWidth="9.140625" defaultRowHeight="12.75" x14ac:dyDescent="0.2"/>
  <cols>
    <col min="1" max="1" width="35.140625" style="16" customWidth="1"/>
    <col min="2" max="3" width="22.28515625" style="16" customWidth="1"/>
    <col min="4" max="4" width="22.28515625" style="17" customWidth="1"/>
    <col min="5" max="16384" width="9.140625" style="16"/>
  </cols>
  <sheetData>
    <row r="1" spans="1:6" x14ac:dyDescent="0.2">
      <c r="A1" s="32"/>
      <c r="D1" s="30"/>
    </row>
    <row r="2" spans="1:6" ht="18.75" x14ac:dyDescent="0.3">
      <c r="A2" s="92"/>
      <c r="B2" s="92"/>
      <c r="C2" s="92"/>
      <c r="D2" s="31"/>
    </row>
    <row r="3" spans="1:6" ht="15.75" x14ac:dyDescent="0.25">
      <c r="A3" s="31" t="s">
        <v>86</v>
      </c>
      <c r="B3" s="31"/>
      <c r="C3" s="31"/>
      <c r="D3" s="18"/>
    </row>
    <row r="4" spans="1:6" ht="16.5" thickBot="1" x14ac:dyDescent="0.3">
      <c r="A4" s="31"/>
      <c r="B4" s="75"/>
      <c r="C4" s="75"/>
      <c r="D4" s="18" t="s">
        <v>38</v>
      </c>
    </row>
    <row r="5" spans="1:6" ht="14.25" customHeight="1" x14ac:dyDescent="0.2">
      <c r="A5" s="93" t="s">
        <v>39</v>
      </c>
      <c r="B5" s="7" t="s">
        <v>65</v>
      </c>
      <c r="C5" s="21" t="s">
        <v>68</v>
      </c>
      <c r="D5" s="21" t="s">
        <v>1</v>
      </c>
    </row>
    <row r="6" spans="1:6" ht="14.25" customHeight="1" x14ac:dyDescent="0.2">
      <c r="A6" s="94"/>
      <c r="B6" s="8" t="s">
        <v>64</v>
      </c>
      <c r="C6" s="22" t="s">
        <v>33</v>
      </c>
      <c r="D6" s="22" t="s">
        <v>67</v>
      </c>
    </row>
    <row r="7" spans="1:6" ht="15" customHeight="1" thickBot="1" x14ac:dyDescent="0.25">
      <c r="A7" s="95"/>
      <c r="B7" s="9" t="s">
        <v>83</v>
      </c>
      <c r="C7" s="23"/>
      <c r="D7" s="22">
        <v>2023</v>
      </c>
    </row>
    <row r="8" spans="1:6" ht="15.75" x14ac:dyDescent="0.25">
      <c r="A8" s="50" t="s">
        <v>60</v>
      </c>
      <c r="B8" s="51">
        <v>152778.20000000001</v>
      </c>
      <c r="C8" s="51">
        <v>8329.2000000000007</v>
      </c>
      <c r="D8" s="51">
        <f t="shared" ref="D8:D38" si="0">SUM(B8:C8)</f>
        <v>161107.40000000002</v>
      </c>
    </row>
    <row r="9" spans="1:6" ht="15.75" x14ac:dyDescent="0.25">
      <c r="A9" s="52" t="s">
        <v>77</v>
      </c>
      <c r="B9" s="44">
        <v>16430</v>
      </c>
      <c r="C9" s="44">
        <v>7400.4</v>
      </c>
      <c r="D9" s="44">
        <f t="shared" si="0"/>
        <v>23830.400000000001</v>
      </c>
    </row>
    <row r="10" spans="1:6" ht="15.75" x14ac:dyDescent="0.25">
      <c r="A10" s="37" t="s">
        <v>40</v>
      </c>
      <c r="B10" s="38">
        <v>52937.599999999999</v>
      </c>
      <c r="C10" s="38">
        <v>3321.3</v>
      </c>
      <c r="D10" s="38">
        <f t="shared" si="0"/>
        <v>56258.9</v>
      </c>
      <c r="F10" s="73"/>
    </row>
    <row r="11" spans="1:6" ht="15.75" x14ac:dyDescent="0.25">
      <c r="A11" s="37" t="s">
        <v>41</v>
      </c>
      <c r="B11" s="38">
        <v>102993.9</v>
      </c>
      <c r="C11" s="38">
        <v>6973.1</v>
      </c>
      <c r="D11" s="38">
        <f t="shared" si="0"/>
        <v>109967</v>
      </c>
      <c r="F11" s="73"/>
    </row>
    <row r="12" spans="1:6" ht="15.75" x14ac:dyDescent="0.25">
      <c r="A12" s="43" t="s">
        <v>72</v>
      </c>
      <c r="B12" s="58">
        <v>103136.5</v>
      </c>
      <c r="C12" s="58">
        <v>4410.8</v>
      </c>
      <c r="D12" s="45">
        <f t="shared" si="0"/>
        <v>107547.3</v>
      </c>
      <c r="F12" s="73"/>
    </row>
    <row r="13" spans="1:6" ht="15.75" x14ac:dyDescent="0.25">
      <c r="A13" s="41" t="s">
        <v>81</v>
      </c>
      <c r="B13" s="58">
        <v>5398.4</v>
      </c>
      <c r="C13" s="58">
        <v>3100.6</v>
      </c>
      <c r="D13" s="45">
        <f t="shared" si="0"/>
        <v>8499</v>
      </c>
      <c r="F13"/>
    </row>
    <row r="14" spans="1:6" ht="15.75" x14ac:dyDescent="0.25">
      <c r="A14" s="37" t="s">
        <v>2</v>
      </c>
      <c r="B14" s="38">
        <v>63153.8</v>
      </c>
      <c r="C14" s="38">
        <v>3340.8</v>
      </c>
      <c r="D14" s="38">
        <f t="shared" si="0"/>
        <v>66494.600000000006</v>
      </c>
      <c r="F14"/>
    </row>
    <row r="15" spans="1:6" ht="15.75" x14ac:dyDescent="0.25">
      <c r="A15" s="37" t="s">
        <v>50</v>
      </c>
      <c r="B15" s="76">
        <v>471890.9</v>
      </c>
      <c r="C15" s="38">
        <v>5248.6</v>
      </c>
      <c r="D15" s="38">
        <f>SUM(B15:C15)</f>
        <v>477139.5</v>
      </c>
      <c r="F15" s="34"/>
    </row>
    <row r="16" spans="1:6" ht="15.75" x14ac:dyDescent="0.25">
      <c r="A16" s="37" t="s">
        <v>51</v>
      </c>
      <c r="B16" s="38">
        <v>71739.600000000006</v>
      </c>
      <c r="C16" s="38">
        <v>944</v>
      </c>
      <c r="D16" s="38">
        <f t="shared" si="0"/>
        <v>72683.600000000006</v>
      </c>
      <c r="F16" s="34"/>
    </row>
    <row r="17" spans="1:7" ht="15.75" x14ac:dyDescent="0.25">
      <c r="A17" s="37" t="s">
        <v>52</v>
      </c>
      <c r="B17" s="38">
        <v>69320.799999999988</v>
      </c>
      <c r="C17" s="38">
        <v>727.9</v>
      </c>
      <c r="D17" s="38">
        <f t="shared" si="0"/>
        <v>70048.699999999983</v>
      </c>
      <c r="F17" s="34"/>
    </row>
    <row r="18" spans="1:7" ht="15.75" x14ac:dyDescent="0.25">
      <c r="A18" s="37" t="s">
        <v>79</v>
      </c>
      <c r="B18" s="72">
        <v>5049.1000000000004</v>
      </c>
      <c r="C18" s="38">
        <v>434.2</v>
      </c>
      <c r="D18" s="38">
        <f t="shared" si="0"/>
        <v>5483.3</v>
      </c>
      <c r="F18" s="34"/>
      <c r="G18" s="34"/>
    </row>
    <row r="19" spans="1:7" ht="15.75" x14ac:dyDescent="0.25">
      <c r="A19" s="37" t="s">
        <v>53</v>
      </c>
      <c r="B19" s="38">
        <v>6085</v>
      </c>
      <c r="C19" s="38">
        <v>220.3</v>
      </c>
      <c r="D19" s="38">
        <f t="shared" si="0"/>
        <v>6305.3</v>
      </c>
      <c r="F19" s="34"/>
    </row>
    <row r="20" spans="1:7" s="19" customFormat="1" ht="15.75" x14ac:dyDescent="0.25">
      <c r="A20" s="37" t="s">
        <v>78</v>
      </c>
      <c r="B20" s="38">
        <v>23424.5</v>
      </c>
      <c r="C20" s="38">
        <v>4655.8999999999996</v>
      </c>
      <c r="D20" s="38">
        <f t="shared" si="0"/>
        <v>28080.400000000001</v>
      </c>
      <c r="F20" s="34"/>
    </row>
    <row r="21" spans="1:7" s="19" customFormat="1" ht="15.75" x14ac:dyDescent="0.25">
      <c r="A21" s="43" t="s">
        <v>42</v>
      </c>
      <c r="B21" s="44">
        <v>70241.2</v>
      </c>
      <c r="C21" s="45">
        <v>2045.7</v>
      </c>
      <c r="D21" s="45">
        <f t="shared" si="0"/>
        <v>72286.899999999994</v>
      </c>
    </row>
    <row r="22" spans="1:7" s="19" customFormat="1" ht="15.75" x14ac:dyDescent="0.25">
      <c r="A22" s="37" t="s">
        <v>31</v>
      </c>
      <c r="B22" s="72">
        <v>20688.8</v>
      </c>
      <c r="C22" s="38">
        <v>515.1</v>
      </c>
      <c r="D22" s="38">
        <f t="shared" si="0"/>
        <v>21203.899999999998</v>
      </c>
    </row>
    <row r="23" spans="1:7" s="19" customFormat="1" ht="15.75" x14ac:dyDescent="0.25">
      <c r="A23" s="43" t="s">
        <v>15</v>
      </c>
      <c r="B23" s="44">
        <v>47721.9</v>
      </c>
      <c r="C23" s="45">
        <v>769.5</v>
      </c>
      <c r="D23" s="45">
        <f t="shared" si="0"/>
        <v>48491.4</v>
      </c>
    </row>
    <row r="24" spans="1:7" s="19" customFormat="1" ht="15.75" x14ac:dyDescent="0.25">
      <c r="A24" s="43" t="s">
        <v>88</v>
      </c>
      <c r="B24" s="44"/>
      <c r="C24" s="45"/>
      <c r="D24" s="45">
        <v>95801.8</v>
      </c>
    </row>
    <row r="25" spans="1:7" s="19" customFormat="1" ht="15.75" x14ac:dyDescent="0.25">
      <c r="A25" s="37" t="s">
        <v>16</v>
      </c>
      <c r="B25" s="72">
        <v>59782.3</v>
      </c>
      <c r="C25" s="38">
        <v>851.7</v>
      </c>
      <c r="D25" s="38">
        <f t="shared" si="0"/>
        <v>60634</v>
      </c>
    </row>
    <row r="26" spans="1:7" s="19" customFormat="1" ht="15.75" x14ac:dyDescent="0.25">
      <c r="A26" s="43" t="s">
        <v>17</v>
      </c>
      <c r="B26" s="44">
        <v>94281.2</v>
      </c>
      <c r="C26" s="45">
        <v>687</v>
      </c>
      <c r="D26" s="45">
        <f t="shared" si="0"/>
        <v>94968.2</v>
      </c>
    </row>
    <row r="27" spans="1:7" s="19" customFormat="1" ht="15.75" x14ac:dyDescent="0.25">
      <c r="A27" s="37" t="s">
        <v>43</v>
      </c>
      <c r="B27" s="72">
        <v>58451.9</v>
      </c>
      <c r="C27" s="38">
        <v>790.8</v>
      </c>
      <c r="D27" s="38">
        <f t="shared" si="0"/>
        <v>59242.700000000004</v>
      </c>
    </row>
    <row r="28" spans="1:7" s="19" customFormat="1" ht="15.75" x14ac:dyDescent="0.25">
      <c r="A28" s="43" t="s">
        <v>69</v>
      </c>
      <c r="B28" s="44">
        <v>63917</v>
      </c>
      <c r="C28" s="45">
        <v>1477.2</v>
      </c>
      <c r="D28" s="45">
        <f t="shared" si="0"/>
        <v>65394.2</v>
      </c>
    </row>
    <row r="29" spans="1:7" s="19" customFormat="1" ht="15.75" x14ac:dyDescent="0.25">
      <c r="A29" s="43" t="s">
        <v>44</v>
      </c>
      <c r="B29" s="44">
        <v>62336.6</v>
      </c>
      <c r="C29" s="45">
        <v>833.4</v>
      </c>
      <c r="D29" s="45">
        <f t="shared" si="0"/>
        <v>63170</v>
      </c>
    </row>
    <row r="30" spans="1:7" s="19" customFormat="1" ht="15.75" x14ac:dyDescent="0.25">
      <c r="A30" s="43" t="s">
        <v>45</v>
      </c>
      <c r="B30" s="44">
        <v>62202.2</v>
      </c>
      <c r="C30" s="45">
        <v>1199.7</v>
      </c>
      <c r="D30" s="45">
        <f t="shared" si="0"/>
        <v>63401.899999999994</v>
      </c>
    </row>
    <row r="31" spans="1:7" s="19" customFormat="1" ht="15.75" x14ac:dyDescent="0.25">
      <c r="A31" s="43" t="s">
        <v>46</v>
      </c>
      <c r="B31" s="44">
        <v>104029.3</v>
      </c>
      <c r="C31" s="45">
        <v>2147.1</v>
      </c>
      <c r="D31" s="45">
        <f t="shared" si="0"/>
        <v>106176.40000000001</v>
      </c>
    </row>
    <row r="32" spans="1:7" s="19" customFormat="1" ht="15.75" x14ac:dyDescent="0.25">
      <c r="A32" s="43" t="s">
        <v>20</v>
      </c>
      <c r="B32" s="44">
        <v>45422.400000000001</v>
      </c>
      <c r="C32" s="45">
        <v>916.2</v>
      </c>
      <c r="D32" s="45">
        <f t="shared" si="0"/>
        <v>46338.6</v>
      </c>
    </row>
    <row r="33" spans="1:4" s="19" customFormat="1" ht="15.75" x14ac:dyDescent="0.25">
      <c r="A33" s="43" t="s">
        <v>19</v>
      </c>
      <c r="B33" s="44">
        <v>16372.7</v>
      </c>
      <c r="C33" s="45">
        <v>348.9</v>
      </c>
      <c r="D33" s="45">
        <f t="shared" si="0"/>
        <v>16721.600000000002</v>
      </c>
    </row>
    <row r="34" spans="1:4" s="19" customFormat="1" ht="15.75" x14ac:dyDescent="0.25">
      <c r="A34" s="43" t="s">
        <v>22</v>
      </c>
      <c r="B34" s="44">
        <v>46684.5</v>
      </c>
      <c r="C34" s="45">
        <v>712.8</v>
      </c>
      <c r="D34" s="45">
        <f t="shared" si="0"/>
        <v>47397.3</v>
      </c>
    </row>
    <row r="35" spans="1:4" s="19" customFormat="1" ht="15.75" x14ac:dyDescent="0.25">
      <c r="A35" s="43" t="s">
        <v>28</v>
      </c>
      <c r="B35" s="44">
        <v>83018.399999999994</v>
      </c>
      <c r="C35" s="45">
        <v>4697.2</v>
      </c>
      <c r="D35" s="45">
        <f t="shared" si="0"/>
        <v>87715.599999999991</v>
      </c>
    </row>
    <row r="36" spans="1:4" s="19" customFormat="1" ht="15.75" x14ac:dyDescent="0.25">
      <c r="A36" s="43" t="s">
        <v>89</v>
      </c>
      <c r="B36" s="44"/>
      <c r="C36" s="45"/>
      <c r="D36" s="45">
        <v>125335.4</v>
      </c>
    </row>
    <row r="37" spans="1:4" s="19" customFormat="1" ht="15.75" x14ac:dyDescent="0.25">
      <c r="A37" s="43" t="s">
        <v>55</v>
      </c>
      <c r="B37" s="44">
        <v>57262</v>
      </c>
      <c r="C37" s="45">
        <v>1844.7</v>
      </c>
      <c r="D37" s="45">
        <f t="shared" si="0"/>
        <v>59106.7</v>
      </c>
    </row>
    <row r="38" spans="1:4" s="19" customFormat="1" ht="15.75" x14ac:dyDescent="0.25">
      <c r="A38" s="43" t="s">
        <v>23</v>
      </c>
      <c r="B38" s="44">
        <v>23838.6</v>
      </c>
      <c r="C38" s="45">
        <v>1025.5999999999999</v>
      </c>
      <c r="D38" s="45">
        <f t="shared" si="0"/>
        <v>24864.199999999997</v>
      </c>
    </row>
    <row r="39" spans="1:4" s="19" customFormat="1" ht="15.75" x14ac:dyDescent="0.25">
      <c r="A39" s="43" t="s">
        <v>32</v>
      </c>
      <c r="B39" s="44">
        <v>41974.8</v>
      </c>
      <c r="C39" s="45">
        <v>710.1</v>
      </c>
      <c r="D39" s="45">
        <f t="shared" ref="D39:D66" si="1">SUM(B39:C39)</f>
        <v>42684.9</v>
      </c>
    </row>
    <row r="40" spans="1:4" s="19" customFormat="1" ht="15.75" x14ac:dyDescent="0.25">
      <c r="A40" s="43" t="s">
        <v>25</v>
      </c>
      <c r="B40" s="44">
        <v>19687.400000000001</v>
      </c>
      <c r="C40" s="45">
        <v>292.2</v>
      </c>
      <c r="D40" s="45">
        <f t="shared" si="1"/>
        <v>19979.600000000002</v>
      </c>
    </row>
    <row r="41" spans="1:4" s="19" customFormat="1" ht="15.75" x14ac:dyDescent="0.25">
      <c r="A41" s="43" t="s">
        <v>21</v>
      </c>
      <c r="B41" s="44">
        <v>48542.8</v>
      </c>
      <c r="C41" s="45">
        <v>1458.7</v>
      </c>
      <c r="D41" s="45">
        <f t="shared" si="1"/>
        <v>50001.5</v>
      </c>
    </row>
    <row r="42" spans="1:4" s="19" customFormat="1" ht="15.75" x14ac:dyDescent="0.25">
      <c r="A42" s="43" t="s">
        <v>29</v>
      </c>
      <c r="B42" s="44">
        <v>29098.799999999999</v>
      </c>
      <c r="C42" s="45">
        <v>2914.3</v>
      </c>
      <c r="D42" s="45">
        <f t="shared" si="1"/>
        <v>32013.1</v>
      </c>
    </row>
    <row r="43" spans="1:4" s="19" customFormat="1" ht="15.75" x14ac:dyDescent="0.25">
      <c r="A43" s="43" t="s">
        <v>70</v>
      </c>
      <c r="B43" s="44">
        <v>30277.9</v>
      </c>
      <c r="C43" s="45">
        <v>489.9</v>
      </c>
      <c r="D43" s="45">
        <f t="shared" si="1"/>
        <v>30767.800000000003</v>
      </c>
    </row>
    <row r="44" spans="1:4" s="19" customFormat="1" ht="15.75" x14ac:dyDescent="0.25">
      <c r="A44" s="37" t="s">
        <v>24</v>
      </c>
      <c r="B44" s="72">
        <v>34190.1</v>
      </c>
      <c r="C44" s="38">
        <v>555.6</v>
      </c>
      <c r="D44" s="38">
        <f t="shared" si="1"/>
        <v>34745.699999999997</v>
      </c>
    </row>
    <row r="45" spans="1:4" s="19" customFormat="1" ht="15.75" x14ac:dyDescent="0.25">
      <c r="A45" s="43" t="s">
        <v>26</v>
      </c>
      <c r="B45" s="44">
        <v>71557.899999999994</v>
      </c>
      <c r="C45" s="45">
        <v>745.8</v>
      </c>
      <c r="D45" s="45">
        <f t="shared" si="1"/>
        <v>72303.7</v>
      </c>
    </row>
    <row r="46" spans="1:4" s="19" customFormat="1" ht="15.75" x14ac:dyDescent="0.25">
      <c r="A46" s="43" t="s">
        <v>47</v>
      </c>
      <c r="B46" s="44">
        <v>68220.600000000006</v>
      </c>
      <c r="C46" s="45">
        <v>1965.7</v>
      </c>
      <c r="D46" s="45">
        <f t="shared" si="1"/>
        <v>70186.3</v>
      </c>
    </row>
    <row r="47" spans="1:4" s="19" customFormat="1" ht="15.75" x14ac:dyDescent="0.25">
      <c r="A47" s="43" t="s">
        <v>48</v>
      </c>
      <c r="B47" s="44">
        <v>57217.3</v>
      </c>
      <c r="C47" s="45">
        <v>556.20000000000005</v>
      </c>
      <c r="D47" s="45">
        <f t="shared" si="1"/>
        <v>57773.5</v>
      </c>
    </row>
    <row r="48" spans="1:4" ht="15.75" x14ac:dyDescent="0.25">
      <c r="A48" s="43" t="s">
        <v>30</v>
      </c>
      <c r="B48" s="44">
        <v>115927.9</v>
      </c>
      <c r="C48" s="45">
        <v>7082.2</v>
      </c>
      <c r="D48" s="45">
        <f t="shared" si="1"/>
        <v>123010.09999999999</v>
      </c>
    </row>
    <row r="49" spans="1:8" ht="15.75" x14ac:dyDescent="0.25">
      <c r="A49" s="37" t="s">
        <v>36</v>
      </c>
      <c r="B49" s="54">
        <v>194153.60000000001</v>
      </c>
      <c r="C49" s="38">
        <v>20706</v>
      </c>
      <c r="D49" s="38">
        <f t="shared" si="1"/>
        <v>214859.6</v>
      </c>
    </row>
    <row r="50" spans="1:8" ht="16.5" customHeight="1" x14ac:dyDescent="0.25">
      <c r="A50" s="37" t="s">
        <v>63</v>
      </c>
      <c r="B50" s="54">
        <v>21680</v>
      </c>
      <c r="C50" s="38">
        <v>2650.8</v>
      </c>
      <c r="D50" s="38">
        <f t="shared" si="1"/>
        <v>24330.799999999999</v>
      </c>
    </row>
    <row r="51" spans="1:8" ht="16.5" customHeight="1" x14ac:dyDescent="0.25">
      <c r="A51" s="37" t="s">
        <v>3</v>
      </c>
      <c r="B51" s="38">
        <v>28769.8</v>
      </c>
      <c r="C51" s="38">
        <v>2730</v>
      </c>
      <c r="D51" s="38">
        <f t="shared" si="1"/>
        <v>31499.8</v>
      </c>
    </row>
    <row r="52" spans="1:8" ht="16.5" customHeight="1" x14ac:dyDescent="0.25">
      <c r="A52" s="37" t="s">
        <v>4</v>
      </c>
      <c r="B52" s="38">
        <v>69601.2</v>
      </c>
      <c r="C52" s="38">
        <v>6727.2</v>
      </c>
      <c r="D52" s="38">
        <f t="shared" si="1"/>
        <v>76328.399999999994</v>
      </c>
    </row>
    <row r="53" spans="1:8" ht="16.5" customHeight="1" x14ac:dyDescent="0.25">
      <c r="A53" s="37" t="s">
        <v>5</v>
      </c>
      <c r="B53" s="38">
        <v>19534.099999999999</v>
      </c>
      <c r="C53" s="38">
        <v>2088</v>
      </c>
      <c r="D53" s="38">
        <f t="shared" si="1"/>
        <v>21622.1</v>
      </c>
    </row>
    <row r="54" spans="1:8" ht="16.5" customHeight="1" x14ac:dyDescent="0.25">
      <c r="A54" s="37" t="s">
        <v>57</v>
      </c>
      <c r="B54" s="38">
        <v>13813.2</v>
      </c>
      <c r="C54" s="38">
        <v>1610.4</v>
      </c>
      <c r="D54" s="38">
        <f t="shared" si="1"/>
        <v>15423.6</v>
      </c>
    </row>
    <row r="55" spans="1:8" ht="15.75" x14ac:dyDescent="0.25">
      <c r="A55" s="37" t="s">
        <v>6</v>
      </c>
      <c r="B55" s="38">
        <v>27411</v>
      </c>
      <c r="C55" s="38">
        <v>2496</v>
      </c>
      <c r="D55" s="38">
        <f t="shared" si="1"/>
        <v>29907</v>
      </c>
      <c r="H55" s="34"/>
    </row>
    <row r="56" spans="1:8" ht="16.5" customHeight="1" x14ac:dyDescent="0.25">
      <c r="A56" s="37" t="s">
        <v>58</v>
      </c>
      <c r="B56" s="54">
        <v>21341.5</v>
      </c>
      <c r="C56" s="38">
        <v>1776</v>
      </c>
      <c r="D56" s="38">
        <f t="shared" si="1"/>
        <v>23117.5</v>
      </c>
    </row>
    <row r="57" spans="1:8" ht="17.25" customHeight="1" x14ac:dyDescent="0.25">
      <c r="A57" s="37" t="s">
        <v>7</v>
      </c>
      <c r="B57" s="38">
        <v>52812</v>
      </c>
      <c r="C57" s="38">
        <v>5067.6000000000004</v>
      </c>
      <c r="D57" s="38">
        <f t="shared" si="1"/>
        <v>57879.6</v>
      </c>
    </row>
    <row r="58" spans="1:8" ht="16.5" customHeight="1" x14ac:dyDescent="0.25">
      <c r="A58" s="37" t="s">
        <v>37</v>
      </c>
      <c r="B58" s="54">
        <v>36059</v>
      </c>
      <c r="C58" s="38">
        <v>3614.4</v>
      </c>
      <c r="D58" s="38">
        <f t="shared" si="1"/>
        <v>39673.4</v>
      </c>
    </row>
    <row r="59" spans="1:8" ht="15.75" x14ac:dyDescent="0.25">
      <c r="A59" s="37" t="s">
        <v>56</v>
      </c>
      <c r="B59" s="38">
        <v>29340.7</v>
      </c>
      <c r="C59" s="38">
        <v>2756.4</v>
      </c>
      <c r="D59" s="38">
        <f t="shared" si="1"/>
        <v>32097.100000000002</v>
      </c>
    </row>
    <row r="60" spans="1:8" ht="15.75" x14ac:dyDescent="0.25">
      <c r="A60" s="37" t="s">
        <v>61</v>
      </c>
      <c r="B60" s="54">
        <v>73384</v>
      </c>
      <c r="C60" s="38">
        <v>7654.4</v>
      </c>
      <c r="D60" s="38">
        <f t="shared" si="1"/>
        <v>81038.399999999994</v>
      </c>
    </row>
    <row r="61" spans="1:8" ht="15.75" x14ac:dyDescent="0.25">
      <c r="A61" s="37" t="s">
        <v>8</v>
      </c>
      <c r="B61" s="54">
        <v>53043</v>
      </c>
      <c r="C61" s="38">
        <v>9726.1</v>
      </c>
      <c r="D61" s="38">
        <f t="shared" si="1"/>
        <v>62769.1</v>
      </c>
    </row>
    <row r="62" spans="1:8" ht="15.75" x14ac:dyDescent="0.25">
      <c r="A62" s="37" t="s">
        <v>49</v>
      </c>
      <c r="B62" s="54">
        <v>34508.300000000003</v>
      </c>
      <c r="C62" s="38">
        <v>3080.4</v>
      </c>
      <c r="D62" s="38">
        <f t="shared" si="1"/>
        <v>37588.700000000004</v>
      </c>
    </row>
    <row r="63" spans="1:8" ht="15.75" x14ac:dyDescent="0.25">
      <c r="A63" s="37" t="s">
        <v>62</v>
      </c>
      <c r="B63" s="54">
        <v>20950</v>
      </c>
      <c r="C63" s="38">
        <v>2174.4</v>
      </c>
      <c r="D63" s="38">
        <f t="shared" si="1"/>
        <v>23124.400000000001</v>
      </c>
    </row>
    <row r="64" spans="1:8" ht="15.75" x14ac:dyDescent="0.25">
      <c r="A64" s="37" t="s">
        <v>10</v>
      </c>
      <c r="B64" s="54">
        <v>8356</v>
      </c>
      <c r="C64" s="38">
        <v>885.6</v>
      </c>
      <c r="D64" s="38">
        <f t="shared" si="1"/>
        <v>9241.6</v>
      </c>
    </row>
    <row r="65" spans="1:7" ht="15.75" x14ac:dyDescent="0.25">
      <c r="A65" s="43" t="s">
        <v>34</v>
      </c>
      <c r="B65" s="45">
        <v>137003</v>
      </c>
      <c r="C65" s="45">
        <v>19886.400000000001</v>
      </c>
      <c r="D65" s="45">
        <f t="shared" si="1"/>
        <v>156889.4</v>
      </c>
    </row>
    <row r="66" spans="1:7" ht="16.5" thickBot="1" x14ac:dyDescent="0.3">
      <c r="A66" s="67" t="s">
        <v>84</v>
      </c>
      <c r="B66" s="71">
        <v>109586.9</v>
      </c>
      <c r="C66" s="71">
        <v>10289.6</v>
      </c>
      <c r="D66" s="71">
        <f t="shared" si="1"/>
        <v>119876.5</v>
      </c>
      <c r="F66" s="34"/>
      <c r="G66" s="83"/>
    </row>
    <row r="67" spans="1:7" ht="15.75" x14ac:dyDescent="0.25">
      <c r="A67" s="24"/>
      <c r="B67" s="25"/>
      <c r="C67" s="74"/>
      <c r="D67" s="20"/>
    </row>
    <row r="68" spans="1:7" ht="16.5" thickBot="1" x14ac:dyDescent="0.3">
      <c r="A68" s="24"/>
      <c r="B68" s="25"/>
      <c r="C68" s="20"/>
      <c r="D68" s="20"/>
    </row>
    <row r="69" spans="1:7" ht="15.75" customHeight="1" x14ac:dyDescent="0.25">
      <c r="A69" s="26"/>
      <c r="B69" s="21" t="str">
        <f t="shared" ref="B69:B71" si="2">B5</f>
        <v>Schválený,</v>
      </c>
      <c r="C69" s="21" t="s">
        <v>68</v>
      </c>
      <c r="D69" s="21" t="s">
        <v>1</v>
      </c>
    </row>
    <row r="70" spans="1:7" ht="15.75" x14ac:dyDescent="0.25">
      <c r="A70" s="27"/>
      <c r="B70" s="22" t="str">
        <f t="shared" si="2"/>
        <v>popř. upravený</v>
      </c>
      <c r="C70" s="22" t="s">
        <v>33</v>
      </c>
      <c r="D70" s="22" t="s">
        <v>67</v>
      </c>
    </row>
    <row r="71" spans="1:7" ht="16.5" thickBot="1" x14ac:dyDescent="0.3">
      <c r="A71" s="28"/>
      <c r="B71" s="23" t="str">
        <f t="shared" si="2"/>
        <v>limit 2022</v>
      </c>
      <c r="C71" s="23"/>
      <c r="D71" s="22">
        <f>$D$7</f>
        <v>2023</v>
      </c>
    </row>
    <row r="72" spans="1:7" ht="15.75" x14ac:dyDescent="0.25">
      <c r="A72" s="52" t="s">
        <v>35</v>
      </c>
      <c r="B72" s="51">
        <v>1168887.6000000001</v>
      </c>
      <c r="C72" s="51">
        <v>67121.5</v>
      </c>
      <c r="D72" s="51">
        <f>SUM(B72:C72)</f>
        <v>1236009.1000000001</v>
      </c>
      <c r="E72" s="78"/>
    </row>
    <row r="73" spans="1:7" ht="16.5" thickBot="1" x14ac:dyDescent="0.3">
      <c r="A73" s="39" t="s">
        <v>76</v>
      </c>
      <c r="B73" s="40">
        <f>SUM(B75:B77)</f>
        <v>1484689.2</v>
      </c>
      <c r="C73" s="40">
        <f>SUM(C75:C77)</f>
        <v>234138</v>
      </c>
      <c r="D73" s="40">
        <f>SUM(D75:D77)</f>
        <v>1727870.2</v>
      </c>
      <c r="E73" s="78"/>
    </row>
    <row r="74" spans="1:7" ht="16.5" thickBot="1" x14ac:dyDescent="0.3">
      <c r="A74" s="39" t="s">
        <v>74</v>
      </c>
      <c r="B74" s="40"/>
      <c r="C74" s="40"/>
      <c r="D74" s="40"/>
    </row>
    <row r="75" spans="1:7" ht="16.5" thickBot="1" x14ac:dyDescent="0.3">
      <c r="A75" s="39" t="s">
        <v>75</v>
      </c>
      <c r="B75" s="40">
        <v>1484689.2</v>
      </c>
      <c r="C75" s="40">
        <v>234138</v>
      </c>
      <c r="D75" s="40">
        <f>SUM(B75:C75)</f>
        <v>1718827.2</v>
      </c>
    </row>
    <row r="76" spans="1:7" ht="16.5" thickBot="1" x14ac:dyDescent="0.3">
      <c r="A76" s="39" t="s">
        <v>87</v>
      </c>
      <c r="B76" s="40"/>
      <c r="C76" s="40"/>
      <c r="D76" s="40">
        <v>3100</v>
      </c>
    </row>
    <row r="77" spans="1:7" ht="16.5" thickBot="1" x14ac:dyDescent="0.3">
      <c r="A77" s="39" t="s">
        <v>73</v>
      </c>
      <c r="B77" s="40"/>
      <c r="C77" s="40"/>
      <c r="D77" s="40">
        <v>5943</v>
      </c>
    </row>
    <row r="78" spans="1:7" x14ac:dyDescent="0.2">
      <c r="A78" s="4"/>
      <c r="B78" s="29"/>
      <c r="C78" s="29"/>
    </row>
    <row r="79" spans="1:7" x14ac:dyDescent="0.2">
      <c r="A79" s="17" t="s">
        <v>95</v>
      </c>
      <c r="C79" s="34"/>
      <c r="D79" s="78"/>
      <c r="F79" s="78"/>
    </row>
    <row r="80" spans="1:7" x14ac:dyDescent="0.2">
      <c r="A80" s="17" t="s">
        <v>92</v>
      </c>
      <c r="F80" s="34"/>
    </row>
    <row r="81" spans="1:1" x14ac:dyDescent="0.2">
      <c r="A81" s="17" t="s">
        <v>96</v>
      </c>
    </row>
  </sheetData>
  <sheetProtection formatColumns="0" selectLockedCells="1"/>
  <mergeCells count="2">
    <mergeCell ref="A2:C2"/>
    <mergeCell ref="A5:A7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Limity zaměstanci 2023</vt:lpstr>
      <vt:lpstr>Limity platy 2023</vt:lpstr>
      <vt:lpstr>'Limity platy 2023'!Názvy_tisku</vt:lpstr>
      <vt:lpstr>'Limity zaměstanci 2023'!Názvy_tisku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MHMP</dc:creator>
  <cp:lastModifiedBy>Skokanová Ivana (MHMP, ROZ)</cp:lastModifiedBy>
  <cp:lastPrinted>2022-11-28T12:40:41Z</cp:lastPrinted>
  <dcterms:created xsi:type="dcterms:W3CDTF">1996-12-09T14:15:58Z</dcterms:created>
  <dcterms:modified xsi:type="dcterms:W3CDTF">2022-11-28T14:56:31Z</dcterms:modified>
</cp:coreProperties>
</file>