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8_{FAF87F90-2006-40DE-8B9F-EDAA82607DE3}" xr6:coauthVersionLast="47" xr6:coauthVersionMax="47" xr10:uidLastSave="{00000000-0000-0000-0000-000000000000}"/>
  <bookViews>
    <workbookView xWindow="-120" yWindow="-120" windowWidth="29040" windowHeight="15840" xr2:uid="{752A5769-D94E-4FDC-8F56-19A19E8D09DA}"/>
  </bookViews>
  <sheets>
    <sheet name="Otevřené výzvy" sheetId="1" r:id="rId1"/>
  </sheets>
  <externalReferences>
    <externalReference r:id="rId2"/>
  </externalReferences>
  <definedNames>
    <definedName name="_xlnm._FilterDatabase" localSheetId="0" hidden="1">'Otevřené výzvy'!$A$5:$J$73</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1" l="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alcChain>
</file>

<file path=xl/sharedStrings.xml><?xml version="1.0" encoding="utf-8"?>
<sst xmlns="http://schemas.openxmlformats.org/spreadsheetml/2006/main" count="652" uniqueCount="373">
  <si>
    <t xml:space="preserve">Dotační monitoring - přehled aktuálně otevřených výzev                                                                                     </t>
  </si>
  <si>
    <t>Legenda:</t>
  </si>
  <si>
    <t>Nově aktualizované informace</t>
  </si>
  <si>
    <t>Červené písmo</t>
  </si>
  <si>
    <t>Vyčerpané alokace předloženými žádostmi o podporu</t>
  </si>
  <si>
    <t xml:space="preserve">Výzva </t>
  </si>
  <si>
    <t>Dotační specialisté</t>
  </si>
  <si>
    <t>Číslo výzvy/Odkaz</t>
  </si>
  <si>
    <t xml:space="preserve">Předmět výzvy </t>
  </si>
  <si>
    <t>Oprávněný žadatel</t>
  </si>
  <si>
    <t>Zahájení
příjmu žádostí</t>
  </si>
  <si>
    <t>Ukončení příjmu žádostí</t>
  </si>
  <si>
    <t>Alokace výzvy v mil. Kč (celková)</t>
  </si>
  <si>
    <t>Poskytovatel</t>
  </si>
  <si>
    <t>Program</t>
  </si>
  <si>
    <t>Podporované území</t>
  </si>
  <si>
    <t>Poznámka</t>
  </si>
  <si>
    <t xml:space="preserve">Čerpání </t>
  </si>
  <si>
    <t>Oblast</t>
  </si>
  <si>
    <t>Podpora zkvalitnění výuky tělesné výchovy na základních školách</t>
  </si>
  <si>
    <t>Podpora</t>
  </si>
  <si>
    <t>Podpora je určena na realizaci Projektu, zaměřeného na zkvalitnění výuky tělesné výchovy na prvním stupni základních škol na území HMP</t>
  </si>
  <si>
    <t>Městské části</t>
  </si>
  <si>
    <t>HMP</t>
  </si>
  <si>
    <t>Městské dotace</t>
  </si>
  <si>
    <t>Hl. m. Praha</t>
  </si>
  <si>
    <t>Vzdělávání</t>
  </si>
  <si>
    <t>Bytové domy bez bariér</t>
  </si>
  <si>
    <t>1/BDBB/2024</t>
  </si>
  <si>
    <t>Podporu lze využít na odstranění bariér v bytovém domě, přičemž odstraněním bariér se rozumí:
- stavební úpravy umožňující bezbariérový přístup do bytového domu a k výtahu (v případě, že není z různých důvodů možné umístit rampu pro přístup k výtahu nebo výtah z úrovně chodníků je možná realizace šikmých zdvihacích plošin),
- provedení úprav pro pohyb a bydlení osob se zrakovým postižením v bytovém domě (tj. instalace hmatových, zvukových a dalších prvků v souladu s normou),
- výstavba osobních výtahů v bytových domech, které jím nejsou a nikdy nebyly vybaveny a u kterých jsou k tomu dány stavebně technické předpoklady,
- výměna osobních výtahů starších 10 let v bytových domech.</t>
  </si>
  <si>
    <t>vlastník nebo spoluvlastník bytového domu;
společenství vlastníků;
vlastník nebo spoluvlastník jednotky vykonávající činnost správce v bytovém domě, ve kterém společenství vlastníků nevzniklo.</t>
  </si>
  <si>
    <t>SFPI</t>
  </si>
  <si>
    <t>ČR</t>
  </si>
  <si>
    <t>Podpora je poskytována jako dotace (max. 600 tis. Kč), úvěr (až do 90 % celkových způsobilých nákladů) nebo kombinace dotace a úvěru (až do 90 % celkových způsobilých nákladů).
Státní fond podpory investic v souladu s článkem 6. výzvy k podávání žádostí o poskytnutí podpory z programu Bytové domy bez bariér číslo 1/BDBB/2024 oznamuje, že dne 19. 3. 2025 bude ukončen příjem žádosti do programu Bytové domy bez bariér z důvodu vyčerpání alokace. Upozorňujeme, že některé žádosti budou po vyhodnocení zařazeny mezi náhradní z důvodu vyčerpání alokovaných prostředků.</t>
  </si>
  <si>
    <t>Bydlení</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</si>
  <si>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</si>
  <si>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</si>
  <si>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</si>
  <si>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Hlavní město Praha
Městské části
Příspěvkové organizace
Ostatní organizace</t>
  </si>
  <si>
    <t>1,15 mld.</t>
  </si>
  <si>
    <t>MPSV</t>
  </si>
  <si>
    <t>NPO</t>
  </si>
  <si>
    <t>Došlo k navýšení alokace na 1,15 mld. Kč a posunu termínu příjmu žádostí na 31. 3. 2025</t>
  </si>
  <si>
    <t>Naplněná alokace výzvy z cca  90 % (14.3.2025)</t>
  </si>
  <si>
    <t>Sociální oblast</t>
  </si>
  <si>
    <t>Modernizace a rozvoj pobytových služeb sociální péče II</t>
  </si>
  <si>
    <t>31_24_138</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</si>
  <si>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</si>
  <si>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Došlo k navýšení alokace na 750 mil. Kč a posunu termínu příjmu žádostí na 31. 3. 2025</t>
  </si>
  <si>
    <t>Naplněná alokace výzvy z cca 78 % (14.3.2025)</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</si>
  <si>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</si>
  <si>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</si>
  <si>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</si>
  <si>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MŽP</t>
  </si>
  <si>
    <t>OPŽP 2021-2027</t>
  </si>
  <si>
    <t>Výzva se vztahuje na integrované projekty (ITI).</t>
  </si>
  <si>
    <t>Naplněná alokace výzvy z 25,5 % (28.2.2025)</t>
  </si>
  <si>
    <t>Životní prostředí</t>
  </si>
  <si>
    <t>Obnova infrastruktury pro životní prostředí po povodni 2024</t>
  </si>
  <si>
    <t>Není</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</si>
  <si>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</si>
  <si>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Obce a obchodní společnosti ovládané z více než 50 % obcemi, s majetkem poškozeným povodní
po 12. 9. 2024, v souvislosti s tlakovou níží Boris.</t>
  </si>
  <si>
    <t>Národní dotace</t>
  </si>
  <si>
    <t>Nejzazší termín dokončení realizace je 30. 6. 2025</t>
  </si>
  <si>
    <t>TRANSGov. č. 1/2024</t>
  </si>
  <si>
    <t>1/2024</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</si>
  <si>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</si>
  <si>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Hlavní město Praha</t>
  </si>
  <si>
    <t>ModFond (SFŽP)</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</si>
  <si>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</si>
  <si>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Doprava</t>
  </si>
  <si>
    <t>Výzva pro předkládání žádostí o podporu v rámci opatření 06 – ITS na dálnicích a silnicích I. třídy</t>
  </si>
  <si>
    <t xml:space="preserve">Rozvoj inteligentních dopravních systémů (ITS) a digitalizace silniční infrastruktury, jak na nové, tak na stávající silniční infrastruktuře. </t>
  </si>
  <si>
    <t>Vlastníci/správci dotčené infrastruktury</t>
  </si>
  <si>
    <t>MD</t>
  </si>
  <si>
    <t>OPD</t>
  </si>
  <si>
    <t>Budování dětských skupin - jednotkový náklad v kombinaci s reálným vykazováním</t>
  </si>
  <si>
    <t>31_24_151</t>
  </si>
  <si>
    <t>Cílem MPSV je proto zajištění dostatečné kapacity míst pro nejmenší děti v dětských skupinách zřízených dle zákona č. 247/2014 Sb., zajištění jejich finanční dostupnosti a zvýšení kvality poskytovaných služeb.
Vytvoření dětské skupiny dle zákona č. 247/2014 Sb.,
Realizace stavebních úprav, které povedou k vytvoření úsporných energetických opatření.</t>
  </si>
  <si>
    <t>Hlavní město Praha
Městské části
Příspěvskové organizace
Ostatní organizace</t>
  </si>
  <si>
    <t>Zavádění nových řešení ve službách podporujících sociální začleňování (2)</t>
  </si>
  <si>
    <t>03_24_077</t>
  </si>
  <si>
    <t>Výzva je zaměřena na vytváření a realizaci nových efektivních řešení a programů při poskytování služeb sociálního začleňování (mezi tyto služby spadají zejména sociální služby, sociální práce, služby zaměřené na prevenci ztráty bydlení a udržení bydlení, sociální bydlení, služby péče o ohrožené děti, služby pro rodiny a děti, služby na sociálně zdravotním pomezí. Důraz je kladen na zkvalitnění služeb komunitního charakteru, a to v terénní, ambulantní i malokapacitní pobytové formě, na rozvoj nových komplexních modelů podporující sociální začleňování, vytváření podmínek přesahujících jednotlivé oblasti podpory sociálního začleňování a zavádění nástrojů mezioborové a meziresortní spolupráce pro komplexní řešení nepříznivé situace uživatelů služeb (například zavádění nových programů zaměřených na řešení kumulace znevýhodnění - bydlení a zároveň řešení otázky hospodaření/zadlužení nebo otázky kvalifikace/kompetencí, pracovního/produktivního uplatnění) s uplatněním přesahu multioborové spolupráce zejména do oblasti školství nebo programů zaměřených na poskytování služeb na sociálně zdravotním pomezí.</t>
  </si>
  <si>
    <t>Městské části
Příspěvkové organizace
Ostatní organizace
Nadace a nadační fondy
Nestátní neziskové organizace</t>
  </si>
  <si>
    <t>OP Z+</t>
  </si>
  <si>
    <t>V této výzvě nejsou zatím žádné registrované projekty. (12.3.2025)</t>
  </si>
  <si>
    <t>Institucionální rozvoj ekocenter</t>
  </si>
  <si>
    <t>18/2024</t>
  </si>
  <si>
    <t>Podporovány jsou tyto 4 dílčí aktivity:
1. Aktivita:
a) Osvěta veřejnosti
b) Osvěta veřejnosti – střešní projekt
2. Aktivita – Environmentální výukové programy  pro děti a mládež
3. Aktivita – Environmentální vzdělávací akce pro vzdělavatele a odbornou veřejnost
4. Aktivita – Rozvoj kvality environmentálního vzdělávání</t>
  </si>
  <si>
    <t>Všechny právnické osoby, které splní předepsané podmínky programu a výzvy</t>
  </si>
  <si>
    <t>NPŽP</t>
  </si>
  <si>
    <t xml:space="preserve">Žádosti o poskytnutí podpory (dále jen „žádost“) v rámci aktivit 1, 2 a 3 je možné podat v období od 17. 3. 2025 do 17. 4. 2025, nejpozději však do vyčerpání alokace.
Žádosti o podporu v rámci aktivity 4 je možné podat v období od 21. 4.  2025 do 9. 5. 2025, nejpozději však do vyčerpání alokace. </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</si>
  <si>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</si>
  <si>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</si>
  <si>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Hlavní město Praha
Městské části
Příspěvkové organizace
Veřejné výzkumné instituce a výzkumné organizace
Nadační fondy</t>
  </si>
  <si>
    <t>03.07.2024</t>
  </si>
  <si>
    <t> </t>
  </si>
  <si>
    <t>Naplněná alokace výzvy z  11,1 % (14.3.2025)</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</si>
  <si>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</si>
  <si>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</si>
  <si>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</si>
  <si>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</si>
  <si>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V této výzvě nejsou zatím žádné registrované projekty. (14. 3. 2025)</t>
  </si>
  <si>
    <t>Podpora přizpůsobení se změně klimatu, prevence rizika katastrof a odolnosti vůči nim s přihlédnutím k ekosystémovým přístupům</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</si>
  <si>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</si>
  <si>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Vlastníci a správci pozemků, organizace podílející se na ochraně přírody a krajiny, správci povodí a správci vodních toků, obce a města. </t>
  </si>
  <si>
    <t>AOPK</t>
  </si>
  <si>
    <t>Změna výzvy platná od 2. 1. 2025 (změna spočívá v aktualizaci Příručky AOPK ČR včetně příloh pro žadatele).</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</si>
  <si>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</si>
  <si>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</si>
  <si>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</si>
  <si>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</si>
  <si>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Obce s rozšířenou působností
Městské části hl. města Prahy (pouze podaktivita 1.3.2.1.1.095_06)</t>
  </si>
  <si>
    <t>Návraty</t>
  </si>
  <si>
    <t>02_24_037</t>
  </si>
  <si>
    <t>Podpora výzkumných projektů. Stimulace znovuobnovení kariéry výzkumných pracovníků / výzkumných pracovnic po přerušení dosavadní kariéry způsobeném mateřskou/rodičovskou dovolenou / dlouhodobou péčí o osobu blízkou / dlouhodobou nemocí.</t>
  </si>
  <si>
    <t>Veřejné výzkumné instituce</t>
  </si>
  <si>
    <t>MŠMT</t>
  </si>
  <si>
    <t>OP JAK</t>
  </si>
  <si>
    <t>Zvyšování odborných energetických kompetencí</t>
  </si>
  <si>
    <t>1/2025</t>
  </si>
  <si>
    <t>Cílem výzvy je podpora energetického vzdělávání a zvyšování odborných kompetencí osob poskytujících základní poradenské služby v oblasti energetiky, klimatu a renovací budov. podporovány tyto aktivity:
– příprava vzdělávacích kurzů,
– organizace zkoušek,
– zajištění školitelů,
– příprava a distribuce vzdělávacích materiálů,
– zajištění vhodných prostor a techniky.</t>
  </si>
  <si>
    <t>Právnická osoba poskytující poradenskou a konzultační činnost v oblasti energetiky, která za posledních 5 let realizovala minimálně jeden kurz/školení obdobného rozsahu</t>
  </si>
  <si>
    <t xml:space="preserve">Vypořádání projektů: do 31. 5. 2025. Maximální výše podpory na jednoho úspěšného absolventa kurzu činí 15 tis. Kč. </t>
  </si>
  <si>
    <t>Energetické úspory</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</si>
  <si>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</si>
  <si>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</si>
  <si>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</si>
  <si>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</si>
  <si>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</si>
  <si>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Systém výzev na výdaje realizované v rámci projektů obcí na podporu integrace držitelů dočasné ochrany na lokální úrovni v roce 2025</t>
  </si>
  <si>
    <t>ZDE</t>
  </si>
  <si>
    <t>Dotace jsou určeny na projekty neinvestiční. Preferovány budou projekty, které zajišťují koordinaci integračních aktivit ze strany realizátora, sociální a právní poradenství, mimoškolní podporu dětí-cizinců, aktivizaci cílové skupiny a přímou práci s klienty. Příjemcem dotace je žadatel, kterým je obec, dobrovolný svazek obcí, město nebo městská část a obvod. Partnery mohou být i jiné organizace.</t>
  </si>
  <si>
    <t>obec, dobrovolný svazek obcí, město nebo městská část a obvod</t>
  </si>
  <si>
    <t>nestanoveno</t>
  </si>
  <si>
    <t>bude nastavena</t>
  </si>
  <si>
    <t>MV</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</si>
  <si>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</si>
  <si>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</si>
  <si>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</si>
  <si>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Hlavní město Praha
Městské části
Příspěvkové organizace
Organizace zakládané hl. městem a MČ</t>
  </si>
  <si>
    <t>15.02.2024</t>
  </si>
  <si>
    <t>Dne 6. 9. byla výzva aktualizována - došlo k posunutí data ukončení příjmu žádostí o podporu, mírnému navýšení alokace a posunu data nejzazšího data ukončení fyzické realizace projektu na 30. 5. 2025</t>
  </si>
  <si>
    <t>Naplněná alokace výzvy cca z 15,8 % (14.3.2025)</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</si>
  <si>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</si>
  <si>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</si>
  <si>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</si>
  <si>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Naplněná  alokace výzvy z 112,4 % (28.2.2025)</t>
  </si>
  <si>
    <t>Úspory vody v průmyslu </t>
  </si>
  <si>
    <t>II. výzva</t>
  </si>
  <si>
    <t>a) Úspora spotřeby vody v rámci hospodaření podniku zvýšením účinností rozvodů,
b) Úspora spotřeby vody v rámci hospodaření podniku snížením spotřeby vody technologií,
c) Úspora spotřeby vody využitím dešťové vody v rámci hospodaření podniku,
d) Úspora spotřeby vody recyklací nebo cirkulací vody v rámci hospodaření podniku.</t>
  </si>
  <si>
    <t xml:space="preserve">fyzická/právnická osoba, která má přidělené IČ či obdobné identifikační číslo jiného státu a je oprávněna k podnikání.
</t>
  </si>
  <si>
    <t>MPO</t>
  </si>
  <si>
    <t>Podpora rozvoje rychlodobíjecí infrastruktury pro nákladní vozidla</t>
  </si>
  <si>
    <t xml:space="preserve">Podpora rozvoje rychlodobíjecí infrastruktury pro nákladní vozidla:
Dobíjecí stanice s výkonem 50 kW a vyšším
Bateriové úložiště </t>
  </si>
  <si>
    <t xml:space="preserve">Vlastníci dotčené infrastruktury s veřejným přístupem. </t>
  </si>
  <si>
    <t xml:space="preserve">Příspěvek Unie (Fond soudržnosti):  400 000 000 Kč - max. 80 % ze způsobilých výdajů projektu   Vlastní zdroje žadatele:  - min. 20 % ze způsobilých výdajů </t>
  </si>
  <si>
    <t>Podpora rozvoje dobíjecí infrastruktury s bateriovým úložištěm</t>
  </si>
  <si>
    <t xml:space="preserve">Podpora rozvoje dobíjecí infrastruktury s bateriovým úložištěm 
Dobíjecí stanice s výkonem 50 kW a vyšším
Bateriové úložiště 
</t>
  </si>
  <si>
    <t xml:space="preserve">Příspěvek Unie (Fond soudržnosti):  70 000 000 Kč - max. 60 % ze způsobilých výdajů projektu   
Vlastní zdroje žadatele:  - min. 40 % ze způsobilých výdajů </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</si>
  <si>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</si>
  <si>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</si>
  <si>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</si>
  <si>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</si>
  <si>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Naplněná alokace výzvy z 93,6 % (14.3.2025)</t>
  </si>
  <si>
    <t>Program regenerace městských památkových rezervací a městských památkových zón</t>
  </si>
  <si>
    <t>zpracování plánů ochrany pro MPR a MPZ ve městech, kde je zpracován a schválen městský program regenerace podle cit. usnesení vlády, ve finančním objemu stanoveném ročním rozpisem,
-	pořizovatelem plánu ochrany v rámci poskytování státní podpory v Programu se rozumí příslušné město s MPR nebo MPZ, příp. PR Kuks, anebo příslušný kraj,
-	plán ochrany bude zpracován podle platné právní úpravy a v souladu s metodikou pro pořízení plánu ochrany (viz. https://mk.gov.cz/program-regenerace-mestskych-pamatkovych-rezervaci-a-mestskych-pamatkovych-zon-cs-282),
-	závazný finanční podíl pořizovatele z celkových uznatelných nákladů prokazatelně vynaložených na pořízení plánu ochrany v příslušném kalendářním roce se stanoví ve výši min. 30 %,
-	pořizovatel zakotví do smlouvy se zpracovatelem plánu ochrany povinnost řádně identifikovat, zdokumentovat a respektovat památkové hodnoty řešeného území, vycházet z podkladů a informací poskytnutých Národním památkovým ústavem a umožnit dotčeným orgánům uplatnit připomínky k návrhu plánu ochrany ještě v průběhu zpracování.</t>
  </si>
  <si>
    <t>Žadatelem o dotaci může být příslušná obec/město s MPR, MPZ a PR Kuks anebo příslušný kraj.</t>
  </si>
  <si>
    <t>?</t>
  </si>
  <si>
    <t>MK</t>
  </si>
  <si>
    <t xml:space="preserve"> Finanční příspěvky mohou být z něho poskytovány pouze tehdy, pokud má příslušné město zpracovaný vlastní program regenerace a pokud se zároveň finančně podílí společně s vlastníkem na obnově kulturní památky.</t>
  </si>
  <si>
    <t>Kultura</t>
  </si>
  <si>
    <t>Cyklostezky</t>
  </si>
  <si>
    <t>Cyklo</t>
  </si>
  <si>
    <t>výstavbu cyklistické stezky (DZ C8a, C9a, C10a);
v rámci výstavby cyklistické stezky lze poskytnout příspěvek na: výstavbu nebo rekonstrukci sdružených přechodů pro chodce a přejezdů pro cyklisty (DZ V8c), nebo přejezdů pro cyklisty přimknutých k přechodu pro chodce (DZ V8b), které jsou součástí stezky pro cyklisty a chodce, (společné anebo dělené);
nasvětlení sdružených přechodů pro chodce a přejezdů pro cyklisty (DZ V8c), nebo přejezdů pro cyklisty přimknutých k přechodu pro chodce (DZ V8b), které jsou součástí stezky pro cyklisty a chodce (společné anebo dělené);
opravu cyklistické stezky;
zřizování jízdních pruhů pro cyklisty na místních komunikacích nebo na silnicích II. nebo III. třídy.</t>
  </si>
  <si>
    <t>Hlavní město Praha
Městské části</t>
  </si>
  <si>
    <t>SFDI</t>
  </si>
  <si>
    <t>Nutné uazvřít smlouvu o spolupráci mezi MČ a HMP</t>
  </si>
  <si>
    <t>Nízkoemisní a bezemisní vozidla pro veřejnou dopravu (VRR)</t>
  </si>
  <si>
    <t>Nízkoemisní a bezemisní vozidla pro veřejnou dopravu</t>
  </si>
  <si>
    <t>Dopravci na základě smlouvy o veřejných službách
v přepravě cestujících</t>
  </si>
  <si>
    <t>10.01.2024</t>
  </si>
  <si>
    <t>MMR</t>
  </si>
  <si>
    <t>IROP</t>
  </si>
  <si>
    <r>
      <t>žadatelé: Dopravci na základě smlouvy o veřejných službách v přepravě cestující</t>
    </r>
    <r>
      <rPr>
        <sz val="11"/>
        <rFont val="Calibri"/>
        <family val="2"/>
        <charset val="238"/>
      </rPr>
      <t>ch; došlo k posunu data ukončení příjmu žádostí z 20. 12. 2024 na 27.6. 2025.</t>
    </r>
  </si>
  <si>
    <t>V této výzvě nejsou zatím žádné registrované projekty. (14.3.2025)</t>
  </si>
  <si>
    <t>Bezbariérové chodníky</t>
  </si>
  <si>
    <t>Chodníky</t>
  </si>
  <si>
    <t>výstavbu, rekonstrukce nebo úpravy chodníků, nástupišť linkových spojů a veřejné hromadné dopravy (MHD, integrované dopravy atd.) podél autobusových zastávek a vlastních autobusových zálivů, přechodů pro chodce, které navazují na chodníky, lávek a podchodů pro chodce, které navazují na chodníky;
nasvětlení přechodů pro chodce, které splňují požadavky dle technických kvalitativních podmínek a světelné signalizační zařízení řídící provoz samostatného přechodu pro chodce, ale vždy ve vazbě na bezbariérově upravený přechod pro chodce splňující podmínky ČSN 73 4001 a Pravidel pro financování
úpravy vjezdu do obce;
světelné signalizační zařízení pro řízení provozu na izolované dynamicky řízené křižovatce, vodorovné a svislé dopravní značení, zvýrazňující optické prvky na pozemních komunikacích – zvýrazňující sloupky, obrubníkové odrazky, vodící trvale svítící knoflíky a zvýrazňující knoflíky;
informativní měřiče rychlosti vozidel s informativními ukazateli okamžité rychlosti vozidel, které jsou umístěny ve vzdálenosti maximálně 300 m od přechodů pro chodce, které se nachází v bezprostřední blízkosti mateřských škol, škol, zdravotních zařízení, domovů pro seniory a pečovatelských domů a sportovišť. Tyto přechody musí být řádně označeny a musí odpovídat  platným normám a předpisům tak, aby byla zajištěna bezpečnost chodců;</t>
  </si>
  <si>
    <t>Nutné mít schválený záměr v programu přístupnosti pro všechny na období 2026–2035</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</si>
  <si>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</si>
  <si>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</si>
  <si>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</si>
  <si>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</si>
  <si>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</si>
  <si>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 xml:space="preserve">Max. výše podpory 550 000 Kč. V současné době je vyčerpaná alokace a výzva je pozastavená. </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</si>
  <si>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</si>
  <si>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</si>
  <si>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</si>
  <si>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</si>
  <si>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</si>
  <si>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ze 158 % (26.1.2025)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</si>
  <si>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</si>
  <si>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</si>
  <si>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</si>
  <si>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</si>
  <si>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Naplněná  alokace výzvy 5,2 % (11.10.2024)</t>
  </si>
  <si>
    <t>Migrační koridory pro živočichy</t>
  </si>
  <si>
    <t>Výzva je určena ke zprůchodnění migračních překážek pro suchozemské i vodní živočichy a opatření k omezování jejich úmrtnosti.</t>
  </si>
  <si>
    <t>Kraje
Městské části hl. města Prahy
Příspěvkové organizace
Ostatní organizace
Nadační fondy
Nestátní neziskové organizace</t>
  </si>
  <si>
    <t>Podpora sociálního bydlení (2)</t>
  </si>
  <si>
    <t>03_24_064</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</si>
  <si>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</si>
  <si>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Naplněná  alokace výzvy 50,8 % (12.3.2025)</t>
  </si>
  <si>
    <t>Ochrana půdy</t>
  </si>
  <si>
    <t>82. výzva</t>
  </si>
  <si>
    <t>Výzva se zaměřuje na tvorbu nových a obnovu stávajících vegetačních prvků a struktur, včetně opatření proti vodní a větrné erozi a zavádění půdoochranných technologií.</t>
  </si>
  <si>
    <t>Skupina zemědělců
Zemědělské subjekty (malé a střední podniky)</t>
  </si>
  <si>
    <t>Naplněná  alokace výzvy  15,3 % (17.3.2025)</t>
  </si>
  <si>
    <t>GREENGAS č. 1/2024</t>
  </si>
  <si>
    <t>Předmětem podpory je instalace nových elektrolyzérů pro účel:
a) výroby vodíku z obnovitelných zdrojů, bez možnosti dodávat elektrickou energii do elektrizační soustavy
b) akumulace elektrické energie do vodíku z přímo připojeného zařízení na výrobu energie z obnovitelných zdrojů nebiologického původu, s možností dodávek elektrické energie do elektrizační soustavy</t>
  </si>
  <si>
    <t>Obce a kraje a jejich příspěvkové organizace a energetická společenství
Právnické osoby</t>
  </si>
  <si>
    <t>Podpora občanského vzdělávání a výchovy k demokracii</t>
  </si>
  <si>
    <t>02_24_038</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</si>
  <si>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</si>
  <si>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paměťové instituce – knihovny, archivy, muzea, výzkumné ústavy; 
vysoké školy; 
zařízení pro další vzdělávání pedagogických pracovníků; 
organizace vykonávající činnost v oblasti vzdělávání dospělých jako hlavní nebo vedlejší činnost, vyjma škol a školských zařízení; 
ekocentra; 
science centra.</t>
  </si>
  <si>
    <t>Seminář pro žadatele 11. 2. 2025.
Workshop ke kompetenčním rámcům: 17. 2. 2025.
Seminář pro žadatele 8. 4. 2025.</t>
  </si>
  <si>
    <t>V této výzvě nejsou zatím žádné registrované projekty. (17.3.2025)</t>
  </si>
  <si>
    <t>eGovernment a kybernetická bezpečnost – SC 1.1 (VRR)</t>
  </si>
  <si>
    <t>Výzva je určena na podporu elektronizace vybraných služeb veřejné správy.</t>
  </si>
  <si>
    <t>17.10.2022</t>
  </si>
  <si>
    <t>Došlo k prodloužení výzvy o 1 rok - do 31. 8. 2025</t>
  </si>
  <si>
    <t>Naplněná alokace výzvy z 76,8 % (2.3.2025)</t>
  </si>
  <si>
    <t>Digitalizace</t>
  </si>
  <si>
    <t>Integrovaný systém ochrany movitého kulturního dědictví II (ISO II), podprogram C/ Výkupy předmětů kulturní hodnoty mimořádného významu</t>
  </si>
  <si>
    <t>Výkupy kulturních památek a předmětů, které jsou zásadním přínosem pro zhodnocení sbírky muzejní povahy z hlediska dlouhodobé koncepce sbírkotvorné činnosti muzea nebo galerie, která se sbírkou hospodaří, dále historických mobiliářů hradů a zámků a specializovaného archivu.</t>
  </si>
  <si>
    <t xml:space="preserve">Vlastníky nebo správce sbírek zapsaných v Centrální evidenci sbírek muzejní povahy Ministerstva kultury (dle zákona 122/2000 Sb.).
Vlastníky a správce kulturních památek
</t>
  </si>
  <si>
    <t>ne</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</si>
  <si>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</si>
  <si>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</si>
  <si>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</si>
  <si>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</si>
  <si>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</si>
  <si>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Naplněná  alokace výzvy z 44,8 % (14.3.2025)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</si>
  <si>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</si>
  <si>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</si>
  <si>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</si>
  <si>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</si>
  <si>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13 % (14.3.2025)</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</si>
  <si>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</si>
  <si>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</si>
  <si>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</si>
  <si>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</si>
  <si>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 xml:space="preserve">Konkrétně se jedná o Fakultní nemocnici Bulovka. Oprávněný žadatel může podat pouze jeden projekt. Došlo k posunu data ukončení příjmu žádostí a ukončení realizace projektů o 6 měsíců. </t>
  </si>
  <si>
    <t>Zdravotnictví</t>
  </si>
  <si>
    <t>Energetické úspory veřejných budov</t>
  </si>
  <si>
    <t>Snížení energetické náročnosti veřejných budov
Komplexní, či návazné stavební úpravy budov vedoucí ke zlepšení tepelně technických vlastností obvodových konstrukcí budovy.
Systémy využívající odpadní teplo.
Systémy nuceného větrání s rekuperací odpadního tepla.
Rekonstrukce rozvodné a regulační části otopné soustavy.
Modernizace vnitřního osvětlení.
Ostatní opatření vedoucí ke snížení energetické náročnosti budovy ve všech aspektech jejích provozu např. – zavedení energetického managementu, rekonstrukce předávacích stanic tepla, rekonstrukce teplovodních rozvodů v rámci areálových škol, nemocnic apod. s jednou centrální kotelnou.
Zlepšení kvality vnitřního prostředí veřejných budov
Opatření k eliminaci negativních akustických jevů.
Vnější nebo meziokenní stínící prvky.
Výstavba či rekonstrukce obnovitelných zdrojů energie pro veřejné budovy
Výměna zdroje pro vytápění, chlazení nebo přípravu teplé vody využívající fosilní paliva nebo elektrickou energii za – tepelné čerpadlo, kotel na biomasu, kondenzační kotel na zemní plyn, zařízení pro kombinovanou výrobu elektřiny a tepla či chladu využívající obnovitelné zdroje nebo zemní plyn.
Instalace solárně – termických systémů.
Instalace fotovoltaických systémů, včetně bateriové akumulace.
Rekonstrukce či výměna stávajícího OZE za OZE.</t>
  </si>
  <si>
    <t xml:space="preserve">Hlavní město Praha
Městské části
Příspěvkové organizace
Ostatní organizace
</t>
  </si>
  <si>
    <t>Ekologické zátěže</t>
  </si>
  <si>
    <t>Podpora je určena na sanace nejvážněji kontaminovaných lokalit, u kterých byla analýzou rizik ověřena kontaminace představující neakceptovatelné riziko pro lidské zdraví, vodní zdroje či ekosystémy.</t>
  </si>
  <si>
    <t>Kraje
Městské části hl. města Prahy
Nadační fondy
Nestátní neziskové organizace</t>
  </si>
  <si>
    <t>eHealth (ČR)</t>
  </si>
  <si>
    <t>Elektronizace vybraných služeb veřejné správy - eHealth.</t>
  </si>
  <si>
    <t>28.11.2023</t>
  </si>
  <si>
    <t>Došlo k prodloužení výzvy o 1 rok - do 28. 11. 2025; 11. 12. 2024 byla výzva dále aktualizována - oprávnění žadatelé a další podmínky.</t>
  </si>
  <si>
    <t>Naplněná alokace výzvy z 9,2 % (14.3.2025)</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</si>
  <si>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</si>
  <si>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</si>
  <si>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</si>
  <si>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</si>
  <si>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Naplněná alokace výzvy z 36,1 % (26.2.2025)</t>
  </si>
  <si>
    <t>Diverzitní a flexibilní pracovní kultura (1)</t>
  </si>
  <si>
    <t>03_22_012</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</si>
  <si>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</si>
  <si>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Hlavní město Praha
Školy a školská zařízení
Obce a jimi zřizované organizace
Nestátní neziskové organizace
Veřejné výzkumné instituce</t>
  </si>
  <si>
    <t>ČR, EU</t>
  </si>
  <si>
    <t>Došlo k posunu data ukončení příjmu žádostí o podporu na 18. 12. 2025 a posunu nejzazšího data pro ukončení fyzické realizace projektu na 30. 6. 2028.</t>
  </si>
  <si>
    <t>Naplněná  alokace výzvy z 82,8 % (14.3.2025)</t>
  </si>
  <si>
    <t>Oranžová hřiště</t>
  </si>
  <si>
    <t>hriste</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</si>
  <si>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</si>
  <si>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není stanoveno</t>
  </si>
  <si>
    <t>Nadace ČEZ</t>
  </si>
  <si>
    <t>Veřejná prostranství</t>
  </si>
  <si>
    <t>Podpora regionů</t>
  </si>
  <si>
    <t>regiony</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</si>
  <si>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</si>
  <si>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</si>
  <si>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</si>
  <si>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</si>
  <si>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 xml:space="preserve">Řídicí orgán IROP pozastavuje příjem žádostí do 105.  výzvy zaměřených na vznik a modernizaci urgentních příjmů. Důvodem pozastavení je plánovaná revize pravidel výzev, která se bude týkat výkladu některých parametrů souvisejících s přílohou č. 10 vyhlášky č. 92/2012 Sb., o požadavcích na minimální technické a věcné vybavení zdravotnických zařízení a kontaktních pracovišť domácí péče a dále s připravovaným metodickým výkladem Ministerstva zdravotnictví ke sledování kvality péče na urgentních příjmech. </t>
  </si>
  <si>
    <t>V této výzvě nejsou zatím žádné registrované projekty. (31.12.2024)</t>
  </si>
  <si>
    <t>TRANSGOV Č. 1/2025</t>
  </si>
  <si>
    <t>Předmětem podpory je nákup nových vozidel jako náhrada vozidel MHD na fosilní paliva (přednostně jako náhrada vozidel se vznětovým motorem, v případě, že takovými vozidly způsobilý žadatel nedisponuje, nebo taková vozidla nejsou daňově odepsána, je způsobilou i náhrada vozidel s pohonem na zemní plyn, příp. jiná fosilní paliva). Podporovány jsou:
• Autobus s elektro pohonem
• Autobus s vodíkovým pohonem
• Trolejbus
• Tramvaj</t>
  </si>
  <si>
    <t>Právnické a fyzické osoby podnikající v oblasti městské hromadné dopravy v souladu se zákonem č.194/2010 Sb. o veřejných službách v přepravě cestujících a o změně dalších zákonů.</t>
  </si>
  <si>
    <t>Péče o krajinné prvky</t>
  </si>
  <si>
    <t>15/2024</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</si>
  <si>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</si>
  <si>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Vlastník pozemku, na kterém se krajinný prvek evidovaný v LPIS nachází, případně osoba, která je na základě jiného písemného dokumentu (souhlasu) oprávněna opatření realizovat.</t>
  </si>
  <si>
    <t>Min. výše podpory na jeden projekt činí 10 tis. Kč.
Max. výše podpory na jeden projekt činí 1 mil. Kč.
Míra podpory činí 100 % z celkových způsobilých výdajů.</t>
  </si>
  <si>
    <t>Odstranění stavebních materiálů s obsahem azbestu</t>
  </si>
  <si>
    <t>Zdravotně a environmentálně bezpečná demontáž střešních krytin a krovů s obsahem azbestu u objektů, které v historii či současnosti souvisely či souvisí se zemědělskou činností.
Předání odpadu s obsahem azbestu vzniklého demontáží (včetně dopravy) k odstranění v souladu se zákonem č. 541/2020 Sb., o odpadech.</t>
  </si>
  <si>
    <t>Oprávněnými žadateli jsou zemědělští prvovýrobci / podnikatelé dle § 2e zákona č. 252/1997 Sb., a to pouze pokud se jedná o malý nebo mikro podnik.
Vlastnictví budovy, jejíž součástí je střešní krytina či krov s obsahem azbestu, nerozhoduje.</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</si>
  <si>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</si>
  <si>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</si>
  <si>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</si>
  <si>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 xml:space="preserve">Prodloužení nejzazšího data ukončení realizace projektu na 31. 10. 2029. Dále došlo k posunu data příjmu žádostí o podporu o 1 rok. </t>
  </si>
  <si>
    <t>Naplněná  alokace výzvy z 7,9 % (14. 3.2025)</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</si>
  <si>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</si>
  <si>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</si>
  <si>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</si>
  <si>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
Poskytovatelé sociálních služeb
Nadace a nadační fondy
Nestátní neziskové organizace</t>
  </si>
  <si>
    <t>13.10.2023</t>
  </si>
  <si>
    <t>K 15. 10. 2024 byla alokace navýšena na 143 mil. Kč.</t>
  </si>
  <si>
    <t>Naplněná  alokace výzvy z 124 % (3.3.2025)</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</si>
  <si>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</si>
  <si>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</si>
  <si>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</si>
  <si>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Naplněná  alokace výzvy z 70,6 % (14.3.2025)</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</si>
  <si>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</si>
  <si>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</si>
  <si>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</si>
  <si>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Hlavní město Praha
Příspěvkové organizace HMP
Organizace zakládané hl. městem
Veřejné výzkumné instituce
Poskytovatelé sociálních služeb
Nadace a nadační fondy</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</si>
  <si>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</si>
  <si>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</si>
  <si>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55,3 % (14.3.2025)</t>
  </si>
  <si>
    <t>Realizační fáze vývoje řešení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</si>
  <si>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</si>
  <si>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</si>
  <si>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</si>
  <si>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Naplněná  alokace výzvy z 120 % (14.3.2025)</t>
  </si>
  <si>
    <t>Politiky, které fungují: tvořte, testujte, upravujte</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</si>
  <si>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</si>
  <si>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Hlavní město Praha
Poskytovatelé sociálních služeb 
Školy a školská zařízení 
Nadace a nadační fondy
Nestátní neziskové organizace</t>
  </si>
  <si>
    <t>OPZ+</t>
  </si>
  <si>
    <t xml:space="preserve"> Povinná konzultace s vyhlašovatelem výzvy před předložením žádosti o podporu. </t>
  </si>
  <si>
    <t>Potravinová pomoc dětem v sociální nouzi (2)</t>
  </si>
  <si>
    <t>03_25_081</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</si>
  <si>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</si>
  <si>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Naplněná  alokace výzvy z 24 % (14.3.2025)</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</si>
  <si>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</si>
  <si>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</si>
  <si>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</si>
  <si>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</si>
  <si>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</si>
  <si>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14,4 % (14.3.2025)</t>
  </si>
  <si>
    <t>Deinstitucionalizace sociálních služeb (PR)</t>
  </si>
  <si>
    <t>přechodové regiony (nevztahuje se na území hl. m. Prahy)</t>
  </si>
  <si>
    <t>Naplněná  alokace výzvy z 15,6 % (2.3.2025)</t>
  </si>
  <si>
    <t>Střední školy (VRR)</t>
  </si>
  <si>
    <t>Výzva je určena na zlepšení kvality vzdělávací infrastruktury pro střední školy.</t>
  </si>
  <si>
    <t>Hlavní město Praha
Příspěvkové organizace
Organizace zřizované nebo zakládané HMP</t>
  </si>
  <si>
    <t>30.11.2022</t>
  </si>
  <si>
    <t> Podpořeny budou prioritní projekty v souladu s Regionálními akčními plány jednotlivých krajů.</t>
  </si>
  <si>
    <t>Naplněná  alokace výzvy z 46,7 % (14.3.2025)</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</si>
  <si>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</si>
  <si>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</si>
  <si>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</si>
  <si>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</si>
  <si>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Dostupné nájemní bydlení FN1</t>
  </si>
  <si>
    <t>1/DB/2024</t>
  </si>
  <si>
    <t>Dotačně-úvěrový program dostupné nájemní bydlení pro CS vymezenou příjmem a profese, se sníženým nájemným. Žadateli jsou jakékoliv PO viz Oprávněný žadatel, udržitelnost 20 let.</t>
  </si>
  <si>
    <t>01.10.2024</t>
  </si>
  <si>
    <t>Nová ELENA (European Local ENergy Assistance)</t>
  </si>
  <si>
    <t>Elena</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</si>
  <si>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</si>
  <si>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NRB</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</si>
  <si>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</si>
  <si>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</si>
  <si>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Technická infrastruktura</t>
  </si>
  <si>
    <t>1/TI/2024</t>
  </si>
  <si>
    <t>Vybudování technické infrastruktury, přičemž dotaci lze využít na vybudování:
- pozemní komunikace,
- vodovodu, 
- kanalizace,
- přípojky plynu, 
- elektrické přípojky nízkého napětí,
- rozvodů a technického zařízení soustavy zásobování tepelnou energií
- zajištění internetové konektivity,</t>
  </si>
  <si>
    <t>Podpora je poskytována formou dotace. V případě, že na pozemcích nově napojených na technickou infrastrukturu vznikne následně bytový dům, platí, že výše dotace je 100 000 Kč na jeden následně vzniklý byt v bytovém domě, nejvýše však 1 000 000 Kč na jeden následně vzniklý bytový dům. V případě, že na pozemcích nově napojených na technickou infrastrukturu vznikne následně rodinný dům, platí, že výše dotace je 100 000 Kč na jeden následně vzniklý rodinný dům.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</si>
</sst>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8"/>
      <color rgb="FF000000"/>
      <name val="Calibri"/>
      <family val="2"/>
      <charset val="238"/>
    </font>
    <font>
      <b/>
      <sz val="16"/>
      <color theme="1"/>
      <name val="Calibri"/>
      <family val="2"/>
      <charset val="238"/>
      <scheme val="minor"/>
    </font>
    <font>
      <b/>
      <sz val="14"/>
      <color theme="1"/>
      <name val="Calibri"/>
      <family val="2"/>
      <charset val="238"/>
      <scheme val="minor"/>
    </font>
    <font>
      <b/>
      <sz val="18"/>
      <color theme="1"/>
      <name val="Calibri"/>
      <family val="2"/>
      <charset val="238"/>
      <scheme val="minor"/>
    </font>
    <font>
      <sz val="14"/>
      <color theme="1"/>
      <name val="Calibri"/>
      <family val="2"/>
      <charset val="238"/>
      <scheme val="minor"/>
    </font>
    <font>
      <sz val="14"/>
      <color rgb="FFFF0000"/>
      <name val="Calibri"/>
      <family val="2"/>
      <charset val="238"/>
      <scheme val="minor"/>
    </font>
    <font>
      <b/>
      <sz val="12"/>
      <color rgb="FFFFFFFF"/>
      <name val="Calibri"/>
      <family val="2"/>
      <charset val="238"/>
    </font>
    <font>
      <sz val="12"/>
      <color theme="1"/>
      <name val="Calibri"/>
      <family val="2"/>
      <charset val="238"/>
      <scheme val="minor"/>
    </font>
    <font>
      <sz val="11"/>
      <color rgb="FF000000"/>
      <name val="Calibri"/>
      <family val="2"/>
      <charset val="238"/>
    </font>
    <font>
      <sz val="11"/>
      <color rgb="FF000000"/>
      <name val="Calibri"/>
      <family val="2"/>
      <charset val="238"/>
      <scheme val="minor"/>
    </font>
    <font>
      <sz val="11"/>
      <color rgb="FFFF0000"/>
      <name val="Calibri"/>
      <family val="2"/>
      <charset val="238"/>
    </font>
    <font>
      <u/>
      <sz val="11"/>
      <color rgb="FFFF0000"/>
      <name val="Calibri"/>
      <family val="2"/>
      <scheme val="minor"/>
    </font>
    <font>
      <sz val="11"/>
      <color rgb="FFFF0000"/>
      <name val="Roboto"/>
    </font>
    <font>
      <u/>
      <sz val="11"/>
      <name val="Calibri"/>
      <family val="2"/>
      <scheme val="minor"/>
    </font>
    <font>
      <sz val="11"/>
      <name val="Calibri"/>
      <family val="2"/>
      <charset val="238"/>
    </font>
    <font>
      <sz val="11"/>
      <color rgb="FFFF0000"/>
      <name val="Calibri"/>
      <family val="2"/>
    </font>
    <font>
      <b/>
      <sz val="11"/>
      <color rgb="FFFF0000"/>
      <name val="Calibri"/>
      <family val="2"/>
      <charset val="238"/>
    </font>
    <font>
      <sz val="11"/>
      <color rgb="FF36332A"/>
      <name val="Calibri"/>
      <family val="2"/>
      <charset val="238"/>
      <scheme val="minor"/>
    </font>
    <font>
      <sz val="11"/>
      <name val="Calibri"/>
      <family val="2"/>
      <charset val="238"/>
      <scheme val="minor"/>
    </font>
    <font>
      <sz val="11"/>
      <name val="Calibri"/>
      <family val="2"/>
      <scheme val="minor"/>
    </font>
    <font>
      <sz val="11"/>
      <color rgb="FF4D4D4D"/>
      <name val="Arial"/>
      <family val="2"/>
      <charset val="238"/>
    </font>
    <font>
      <sz val="11"/>
      <color rgb="FF000000"/>
      <name val="Calibri"/>
      <family val="2"/>
    </font>
    <font>
      <sz val="11"/>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4472C4"/>
        <bgColor rgb="FF4472C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39">
    <xf numFmtId="0" fontId="0" fillId="0" borderId="0" xfId="0"/>
    <xf numFmtId="0" fontId="3" fillId="0" borderId="1" xfId="0" applyFont="1" applyBorder="1" applyAlignment="1">
      <alignment horizontal="center" vertical="center"/>
    </xf>
    <xf numFmtId="0" fontId="4" fillId="0" borderId="2" xfId="0" applyFont="1" applyBorder="1"/>
    <xf numFmtId="0" fontId="5" fillId="0" borderId="2" xfId="0" applyFont="1" applyBorder="1"/>
    <xf numFmtId="0" fontId="6" fillId="0" borderId="2" xfId="0" applyFont="1" applyBorder="1" applyAlignment="1">
      <alignment horizontal="center"/>
    </xf>
    <xf numFmtId="0" fontId="7" fillId="2" borderId="0" xfId="0" applyFont="1" applyFill="1"/>
    <xf numFmtId="0" fontId="7" fillId="0" borderId="0" xfId="0" applyFont="1" applyAlignment="1">
      <alignment wrapText="1"/>
    </xf>
    <xf numFmtId="0" fontId="6" fillId="0" borderId="0" xfId="0" applyFont="1" applyAlignment="1">
      <alignment horizontal="center"/>
    </xf>
    <xf numFmtId="0" fontId="8" fillId="0" borderId="0" xfId="0" applyFont="1"/>
    <xf numFmtId="0" fontId="6" fillId="0" borderId="1" xfId="0" applyFont="1" applyBorder="1" applyAlignment="1">
      <alignment horizontal="center"/>
    </xf>
    <xf numFmtId="0" fontId="9" fillId="0" borderId="3" xfId="0" applyFont="1" applyBorder="1" applyAlignment="1">
      <alignment horizontal="center" wrapText="1"/>
    </xf>
    <xf numFmtId="0" fontId="9" fillId="3" borderId="4" xfId="0" applyFont="1" applyFill="1" applyBorder="1" applyAlignment="1">
      <alignment horizontal="center" wrapText="1"/>
    </xf>
    <xf numFmtId="0" fontId="9" fillId="3" borderId="5" xfId="0" applyFont="1" applyFill="1" applyBorder="1" applyAlignment="1">
      <alignment horizontal="center" wrapText="1"/>
    </xf>
    <xf numFmtId="0" fontId="10" fillId="0" borderId="0" xfId="0" applyFont="1" applyAlignment="1">
      <alignment horizontal="center" wrapText="1"/>
    </xf>
    <xf numFmtId="0" fontId="0" fillId="2" borderId="6" xfId="0" applyFill="1" applyBorder="1" applyAlignment="1">
      <alignment horizontal="center" vertical="center" wrapText="1"/>
    </xf>
    <xf numFmtId="0" fontId="11" fillId="0" borderId="6" xfId="0" applyFont="1" applyBorder="1" applyAlignment="1">
      <alignment horizontal="center" vertical="center" wrapText="1"/>
    </xf>
    <xf numFmtId="0" fontId="2" fillId="0" borderId="6" xfId="1" applyFill="1" applyBorder="1" applyAlignment="1">
      <alignment horizontal="center" vertical="center"/>
    </xf>
    <xf numFmtId="0" fontId="12" fillId="0" borderId="6" xfId="0" applyFont="1"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1" applyFont="1" applyFill="1" applyBorder="1" applyAlignment="1">
      <alignment horizontal="center" vertical="center" wrapText="1"/>
    </xf>
    <xf numFmtId="0" fontId="13" fillId="0" borderId="6" xfId="0" applyFont="1" applyBorder="1" applyAlignment="1">
      <alignment vertical="center" wrapText="1"/>
    </xf>
    <xf numFmtId="0" fontId="15" fillId="0" borderId="6" xfId="0" applyFont="1" applyBorder="1" applyAlignment="1">
      <alignment horizontal="center" vertical="center" wrapText="1"/>
    </xf>
    <xf numFmtId="14" fontId="1" fillId="0" borderId="6"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0" fillId="0" borderId="8" xfId="0" applyBorder="1" applyAlignment="1">
      <alignment horizontal="center" vertical="center" wrapText="1"/>
    </xf>
    <xf numFmtId="0" fontId="16" fillId="0" borderId="6" xfId="1" applyFont="1" applyFill="1" applyBorder="1" applyAlignment="1">
      <alignment horizontal="center" vertical="center"/>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6" fillId="0" borderId="6" xfId="2" applyFont="1" applyFill="1" applyBorder="1" applyAlignment="1">
      <alignment horizontal="center" vertical="center"/>
    </xf>
    <xf numFmtId="0" fontId="18" fillId="0" borderId="6" xfId="0" applyFont="1" applyBorder="1" applyAlignment="1">
      <alignment vertical="center" wrapText="1"/>
    </xf>
    <xf numFmtId="0" fontId="18" fillId="0" borderId="6" xfId="0" applyFont="1" applyBorder="1" applyAlignment="1">
      <alignment horizontal="center" vertical="center"/>
    </xf>
    <xf numFmtId="14" fontId="18" fillId="0" borderId="6" xfId="0" applyNumberFormat="1" applyFont="1" applyBorder="1" applyAlignment="1">
      <alignment horizontal="center" vertical="center"/>
    </xf>
    <xf numFmtId="0" fontId="19" fillId="0" borderId="6" xfId="0" applyFont="1" applyBorder="1" applyAlignment="1">
      <alignment horizontal="center" vertical="center" wrapText="1"/>
    </xf>
    <xf numFmtId="0" fontId="18" fillId="0" borderId="7" xfId="0" applyFont="1" applyBorder="1" applyAlignment="1">
      <alignment horizontal="center" vertical="center"/>
    </xf>
    <xf numFmtId="0" fontId="11" fillId="0" borderId="8" xfId="0" applyFont="1" applyBorder="1" applyAlignment="1">
      <alignment horizontal="center" vertical="center" wrapText="1"/>
    </xf>
    <xf numFmtId="49" fontId="16" fillId="0" borderId="6" xfId="1" applyNumberFormat="1" applyFont="1" applyFill="1" applyBorder="1" applyAlignment="1">
      <alignment horizontal="center" vertical="center"/>
    </xf>
    <xf numFmtId="0" fontId="11" fillId="0" borderId="6" xfId="0" applyFont="1" applyBorder="1" applyAlignment="1">
      <alignment horizontal="center" vertical="center"/>
    </xf>
    <xf numFmtId="0" fontId="0" fillId="0" borderId="8" xfId="0" applyBorder="1" applyAlignment="1">
      <alignment horizontal="center" wrapText="1"/>
    </xf>
    <xf numFmtId="0" fontId="1" fillId="0" borderId="0" xfId="0" applyFont="1"/>
    <xf numFmtId="0" fontId="0" fillId="2" borderId="8" xfId="0" applyFill="1" applyBorder="1" applyAlignment="1">
      <alignment horizontal="center" vertical="center" wrapText="1"/>
    </xf>
    <xf numFmtId="0" fontId="2" fillId="0" borderId="6" xfId="1" applyBorder="1" applyAlignment="1">
      <alignment horizontal="center" vertical="center"/>
    </xf>
    <xf numFmtId="0" fontId="16" fillId="0" borderId="6" xfId="1" applyFont="1" applyFill="1" applyBorder="1" applyAlignment="1">
      <alignment horizontal="center" vertical="center" wrapText="1"/>
    </xf>
    <xf numFmtId="0" fontId="17" fillId="0" borderId="6" xfId="0" applyFont="1" applyBorder="1" applyAlignment="1">
      <alignment vertical="center" wrapText="1"/>
    </xf>
    <xf numFmtId="0" fontId="0" fillId="0" borderId="9" xfId="0" applyBorder="1" applyAlignment="1">
      <alignment horizontal="center" vertical="center"/>
    </xf>
    <xf numFmtId="0" fontId="11" fillId="0" borderId="10" xfId="0" applyFont="1" applyBorder="1" applyAlignment="1">
      <alignment horizontal="center" vertical="center" wrapText="1"/>
    </xf>
    <xf numFmtId="0" fontId="2" fillId="0" borderId="10" xfId="1" applyFill="1" applyBorder="1" applyAlignment="1">
      <alignment horizontal="center" vertical="center"/>
    </xf>
    <xf numFmtId="0" fontId="12" fillId="0" borderId="10" xfId="0" applyFont="1" applyBorder="1" applyAlignment="1">
      <alignment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xf>
    <xf numFmtId="14" fontId="0" fillId="0" borderId="10" xfId="0" applyNumberForma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9" xfId="0" applyFont="1" applyBorder="1" applyAlignment="1">
      <alignment horizontal="center" vertical="center" wrapText="1"/>
    </xf>
    <xf numFmtId="0" fontId="16" fillId="0" borderId="10" xfId="2" applyFont="1" applyFill="1" applyBorder="1" applyAlignment="1">
      <alignment horizontal="center" vertical="center"/>
    </xf>
    <xf numFmtId="0" fontId="11" fillId="0" borderId="10" xfId="0" applyFont="1" applyBorder="1" applyAlignment="1">
      <alignment vertical="center" wrapText="1"/>
    </xf>
    <xf numFmtId="0" fontId="11" fillId="0" borderId="10" xfId="0" applyFont="1" applyBorder="1" applyAlignment="1">
      <alignment horizontal="center" vertical="center"/>
    </xf>
    <xf numFmtId="14" fontId="11" fillId="0" borderId="10" xfId="0" applyNumberFormat="1" applyFont="1" applyBorder="1" applyAlignment="1">
      <alignment horizontal="center" vertical="center"/>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10" xfId="1" applyFont="1" applyFill="1" applyBorder="1" applyAlignment="1">
      <alignment horizontal="center" vertical="center"/>
    </xf>
    <xf numFmtId="0" fontId="20" fillId="0" borderId="10" xfId="0" applyFont="1" applyBorder="1" applyAlignment="1">
      <alignment vertical="center" wrapText="1"/>
    </xf>
    <xf numFmtId="0" fontId="12" fillId="0" borderId="0" xfId="0" applyFont="1" applyAlignment="1">
      <alignment vertical="center" wrapText="1"/>
    </xf>
    <xf numFmtId="49" fontId="16" fillId="0" borderId="10" xfId="1" applyNumberFormat="1" applyFont="1" applyFill="1" applyBorder="1" applyAlignment="1">
      <alignment horizontal="center" vertical="center"/>
    </xf>
    <xf numFmtId="0" fontId="0" fillId="0" borderId="9" xfId="0" applyBorder="1" applyAlignment="1">
      <alignment horizontal="center" vertical="center" wrapText="1"/>
    </xf>
    <xf numFmtId="49" fontId="2" fillId="0" borderId="10" xfId="1" applyNumberFormat="1" applyFill="1" applyBorder="1" applyAlignment="1">
      <alignment horizontal="center" vertical="center" wrapText="1"/>
    </xf>
    <xf numFmtId="0" fontId="21" fillId="0" borderId="10" xfId="0" applyFont="1" applyBorder="1" applyAlignment="1">
      <alignment horizontal="center" vertical="center" wrapText="1"/>
    </xf>
    <xf numFmtId="0" fontId="0" fillId="0" borderId="11" xfId="0" applyBorder="1" applyAlignment="1">
      <alignment horizontal="center" vertical="center" wrapText="1"/>
    </xf>
    <xf numFmtId="49" fontId="11" fillId="0" borderId="9" xfId="0" applyNumberFormat="1" applyFont="1" applyBorder="1" applyAlignment="1">
      <alignment horizontal="center" vertical="center" wrapText="1"/>
    </xf>
    <xf numFmtId="49" fontId="16" fillId="0" borderId="10" xfId="2" applyNumberFormat="1" applyFont="1" applyFill="1" applyBorder="1" applyAlignment="1">
      <alignment horizontal="center" vertical="center"/>
    </xf>
    <xf numFmtId="0" fontId="17" fillId="0" borderId="11" xfId="0" applyFont="1" applyBorder="1" applyAlignment="1">
      <alignment horizontal="center" vertical="center"/>
    </xf>
    <xf numFmtId="0" fontId="22" fillId="0" borderId="9" xfId="0" applyFont="1" applyBorder="1" applyAlignment="1">
      <alignment horizontal="center" vertical="center" wrapText="1"/>
    </xf>
    <xf numFmtId="0" fontId="17" fillId="0" borderId="9" xfId="0" applyFont="1" applyBorder="1" applyAlignment="1">
      <alignment horizontal="center" vertical="center" wrapText="1"/>
    </xf>
    <xf numFmtId="14" fontId="17" fillId="0" borderId="10"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 fillId="0" borderId="9" xfId="0" applyFont="1" applyBorder="1" applyAlignment="1">
      <alignment horizontal="center" vertical="center"/>
    </xf>
    <xf numFmtId="0" fontId="13" fillId="0" borderId="10" xfId="0" applyFont="1" applyBorder="1" applyAlignment="1">
      <alignment horizontal="center" vertical="center" wrapText="1"/>
    </xf>
    <xf numFmtId="0" fontId="16" fillId="0" borderId="10" xfId="1"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17" fillId="2" borderId="10" xfId="0" applyNumberFormat="1" applyFont="1"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center" vertical="center"/>
    </xf>
    <xf numFmtId="14" fontId="18" fillId="0" borderId="10" xfId="0" applyNumberFormat="1" applyFont="1" applyBorder="1" applyAlignment="1">
      <alignment horizontal="center" vertical="center"/>
    </xf>
    <xf numFmtId="0" fontId="18" fillId="0" borderId="11"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vertical="center" wrapText="1"/>
    </xf>
    <xf numFmtId="0" fontId="13" fillId="0" borderId="10" xfId="0" applyFont="1" applyBorder="1" applyAlignment="1">
      <alignment horizontal="center" vertical="center"/>
    </xf>
    <xf numFmtId="14" fontId="13" fillId="0" borderId="10" xfId="0" applyNumberFormat="1" applyFont="1" applyBorder="1" applyAlignment="1">
      <alignment horizontal="center" vertical="center"/>
    </xf>
    <xf numFmtId="0" fontId="13" fillId="0" borderId="11" xfId="0" applyFont="1" applyBorder="1" applyAlignment="1">
      <alignment horizontal="center" vertical="center"/>
    </xf>
    <xf numFmtId="0" fontId="21" fillId="0" borderId="9" xfId="0" applyFont="1" applyBorder="1" applyAlignment="1">
      <alignment horizontal="center" vertical="center"/>
    </xf>
    <xf numFmtId="0" fontId="17" fillId="0" borderId="10" xfId="0" applyFont="1" applyBorder="1" applyAlignment="1">
      <alignment vertical="center" wrapText="1"/>
    </xf>
    <xf numFmtId="17" fontId="2" fillId="0" borderId="0" xfId="1" applyNumberFormat="1" applyFill="1" applyBorder="1" applyAlignment="1">
      <alignment horizontal="center" vertical="center"/>
    </xf>
    <xf numFmtId="0" fontId="23" fillId="0" borderId="0" xfId="0" applyFont="1" applyAlignment="1">
      <alignment horizontal="left" vertical="center" wrapText="1" indent="1"/>
    </xf>
    <xf numFmtId="14"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0" fontId="2" fillId="0" borderId="10" xfId="1" applyFill="1" applyBorder="1" applyAlignment="1">
      <alignment horizontal="center" vertical="center" wrapText="1"/>
    </xf>
    <xf numFmtId="0" fontId="11" fillId="0" borderId="9" xfId="0" applyFont="1" applyBorder="1" applyAlignment="1">
      <alignment horizontal="center" vertical="center"/>
    </xf>
    <xf numFmtId="14" fontId="24" fillId="0" borderId="10" xfId="0" applyNumberFormat="1" applyFont="1" applyBorder="1" applyAlignment="1">
      <alignment horizontal="center" vertical="center"/>
    </xf>
    <xf numFmtId="17" fontId="2" fillId="0" borderId="10" xfId="1" applyNumberFormat="1" applyFill="1" applyBorder="1" applyAlignment="1">
      <alignment horizontal="center" vertical="center"/>
    </xf>
    <xf numFmtId="0" fontId="17" fillId="0" borderId="9" xfId="0" applyFont="1" applyBorder="1" applyAlignment="1">
      <alignment horizontal="center" vertical="center"/>
    </xf>
    <xf numFmtId="9" fontId="0" fillId="0" borderId="10" xfId="0" applyNumberFormat="1" applyBorder="1" applyAlignment="1">
      <alignment horizontal="center" vertical="center" wrapText="1"/>
    </xf>
    <xf numFmtId="0" fontId="0" fillId="0" borderId="0" xfId="0" applyAlignment="1">
      <alignment horizontal="center" vertical="center"/>
    </xf>
    <xf numFmtId="0" fontId="14" fillId="0" borderId="10" xfId="1" applyFont="1" applyFill="1" applyBorder="1" applyAlignment="1">
      <alignment horizontal="center" vertical="center"/>
    </xf>
    <xf numFmtId="14"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xf>
    <xf numFmtId="49" fontId="2" fillId="0" borderId="10" xfId="1" applyNumberFormat="1" applyFill="1" applyBorder="1" applyAlignment="1">
      <alignment horizontal="center" vertical="center"/>
    </xf>
    <xf numFmtId="0" fontId="13"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4" fillId="0" borderId="10" xfId="2" applyFont="1" applyFill="1" applyBorder="1" applyAlignment="1">
      <alignment horizontal="center" vertical="center"/>
    </xf>
    <xf numFmtId="0" fontId="16" fillId="0" borderId="10" xfId="2"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14" fontId="11" fillId="0" borderId="10" xfId="0" applyNumberFormat="1" applyFont="1" applyBorder="1" applyAlignment="1">
      <alignment horizontal="center" vertical="center" wrapText="1"/>
    </xf>
    <xf numFmtId="0" fontId="0" fillId="4" borderId="13" xfId="0" applyFill="1" applyBorder="1" applyAlignment="1">
      <alignment horizontal="center"/>
    </xf>
    <xf numFmtId="0" fontId="0" fillId="0" borderId="0" xfId="0" applyAlignment="1">
      <alignment horizontal="center"/>
    </xf>
  </cellXfs>
  <cellStyles count="3">
    <cellStyle name="Hyperlink" xfId="2" xr:uid="{AAF74FFE-0126-4AD7-ACEA-7B43263BFC08}"/>
    <cellStyle name="Hypertextový odkaz" xfId="1" builtinId="8"/>
    <cellStyle name="Normální" xfId="0" builtinId="0"/>
  </cellStyles>
  <dxfs count="19">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Calibri"/>
        <family val="2"/>
        <scheme val="minor"/>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ta&#269;n&#237;%20monitoring_15_3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vřené výzvy"/>
      <sheetName val="Plánované výzvy"/>
      <sheetName val="Kampaně"/>
      <sheetName val="Čerpání aktuálních výzev"/>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row r="13">
          <cell r="A13" t="str">
            <v>Sport</v>
          </cell>
          <cell r="B13" t="str">
            <v>Martin Škréta (martin.skreta@praha.eu; tel.: +420 236 00 2537);
Michal Vokurka (michal.vokurka@praha.eu; mob.: +420 776 404 965);</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A0FE56-A954-424D-A8A0-1E4AC656DB52}" name="Tabulka1" displayName="Tabulka1" ref="A5:N73" totalsRowShown="0" headerRowDxfId="18" dataDxfId="17" headerRowBorderDxfId="15" tableBorderDxfId="16" totalsRowBorderDxfId="14">
  <autoFilter ref="A5:N73" xr:uid="{18940A9B-B723-4B24-8EAA-5E025879E169}"/>
  <sortState xmlns:xlrd2="http://schemas.microsoft.com/office/spreadsheetml/2017/richdata2" ref="A6:N73">
    <sortCondition ref="G5:G73"/>
  </sortState>
  <tableColumns count="14">
    <tableColumn id="1" xr3:uid="{77350337-5129-4A85-ABD4-583AEF8B021D}" name="Výzva " dataDxfId="13"/>
    <tableColumn id="14" xr3:uid="{2696759D-3093-457E-B609-C50624FAA30F}" name="Dotační specialisté" dataDxfId="12">
      <calculatedColumnFormula>VLOOKUP(Tabulka1[[#This Row],[Oblast]],'[1]dotační specialisté'!A:B,2,0)</calculatedColumnFormula>
    </tableColumn>
    <tableColumn id="9" xr3:uid="{960BA49B-66CB-4248-B1FF-35E25DC7E7AB}" name="Číslo výzvy/Odkaz" dataDxfId="11"/>
    <tableColumn id="2" xr3:uid="{7094342F-6C5F-4061-A0D3-37C612D9FCA4}" name="Předmět výzvy " dataDxfId="10"/>
    <tableColumn id="3" xr3:uid="{706D780A-C8AA-4BEE-AE16-1EE3A0C46F36}" name="Oprávněný žadatel" dataDxfId="9"/>
    <tableColumn id="4" xr3:uid="{FDD3AD1C-7805-4F92-9A60-D13076DB2A33}" name="Zahájení_x000a_příjmu žádostí" dataDxfId="8"/>
    <tableColumn id="12" xr3:uid="{7F21A85F-000A-4721-AA6E-88D83D49C16E}" name="Ukončení příjmu žádostí" dataDxfId="7"/>
    <tableColumn id="5" xr3:uid="{867725D5-DE46-4118-84AF-7E1D5C0170DA}" name="Alokace výzvy v mil. Kč (celková)" dataDxfId="6"/>
    <tableColumn id="7" xr3:uid="{923207D0-B9A5-4176-8D9C-9B1B57E459BF}" name="Poskytovatel" dataDxfId="5"/>
    <tableColumn id="8" xr3:uid="{94704339-7A3D-4EFA-9DF3-726EF5F21889}" name="Program" dataDxfId="4"/>
    <tableColumn id="13" xr3:uid="{6B70A2E7-9402-4F55-8FE3-1A9D21834067}" name="Podporované území" dataDxfId="3"/>
    <tableColumn id="10" xr3:uid="{ADE385C7-55A8-4A27-8DED-A97166F7CE46}" name="Poznámka" dataDxfId="2"/>
    <tableColumn id="6" xr3:uid="{B4F99BCE-AA1A-45D4-B785-7D8722C9069A}" name="Čerpání " dataDxfId="1"/>
    <tableColumn id="11" xr3:uid="{5B5F8334-7614-4D8B-A76A-402DCEA0ABCE}"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psv.cz/vyzva-c.-31_24_113-rozvoj-a-modernizace-sluzeb-komunitniho-typu-pro-ohrozene-deti-vybudovani-a-renovace-infrastruktury-pobytove-pece-o-deti" TargetMode="External"/><Relationship Id="rId18" Type="http://schemas.openxmlformats.org/officeDocument/2006/relationships/hyperlink" Target="https://www.esfcr.cz/vyzva-050-opz-plus" TargetMode="External"/><Relationship Id="rId26" Type="http://schemas.openxmlformats.org/officeDocument/2006/relationships/hyperlink" Target="https://sfpi.cz/dostupne-bydleni/" TargetMode="External"/><Relationship Id="rId39" Type="http://schemas.openxmlformats.org/officeDocument/2006/relationships/hyperlink" Target="https://www.nadacecez.cz/cs/vyhlasovana-grantova-rizeni/podpora-regionu-110046" TargetMode="External"/><Relationship Id="rId21" Type="http://schemas.openxmlformats.org/officeDocument/2006/relationships/hyperlink" Target="https://irop.gov.cz/cs/vyzvy-2021-2027/vyzvy/59vyzvairop" TargetMode="External"/><Relationship Id="rId34" Type="http://schemas.openxmlformats.org/officeDocument/2006/relationships/hyperlink" Target="https://www.nrb.cz/produkt/elena-pro-verejny-sektor/" TargetMode="External"/><Relationship Id="rId42" Type="http://schemas.openxmlformats.org/officeDocument/2006/relationships/hyperlink" Target="https://irop.gov.cz/cs/vyzvy-2021-2027/vyzvy/105vyzvairop" TargetMode="External"/><Relationship Id="rId47" Type="http://schemas.openxmlformats.org/officeDocument/2006/relationships/hyperlink" Target="https://opzp.cz/dotace/82-vyzva/" TargetMode="External"/><Relationship Id="rId50" Type="http://schemas.openxmlformats.org/officeDocument/2006/relationships/hyperlink" Target="https://www.esfcr.cz/vyzva-081-opz-plus" TargetMode="External"/><Relationship Id="rId55" Type="http://schemas.openxmlformats.org/officeDocument/2006/relationships/hyperlink" Target="https://opd3.opd.cz/stranka/vyzva-26" TargetMode="External"/><Relationship Id="rId63" Type="http://schemas.openxmlformats.org/officeDocument/2006/relationships/hyperlink" Target="https://www.mpsv.cz/vyzva-c.-31_24_151-budovani-detskych-skupin-jednotkovy-naklad-v-kombinaci-s-realnym-vykazovanim" TargetMode="External"/><Relationship Id="rId68" Type="http://schemas.openxmlformats.org/officeDocument/2006/relationships/hyperlink" Target="https://praha.eu/w/sport-podpora-vyuky-tv-2025" TargetMode="External"/><Relationship Id="rId7" Type="http://schemas.openxmlformats.org/officeDocument/2006/relationships/hyperlink" Target="https://opzp.cz/dotace/70-vyzva/"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www.esfcr.cz/prehled-vyzev-opz-plus/-/asset_publisher/SfUza2tXdZGm/content/socialni-inovace-pro-budoucnost?inheritRedirect=false" TargetMode="External"/><Relationship Id="rId29" Type="http://schemas.openxmlformats.org/officeDocument/2006/relationships/hyperlink" Target="https://dotace.nature.cz/-/aopk-opzp-zmv-10-vyzva?redirect=%2Fvyzvy"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opzp.cz/dotace/67-vyzva/" TargetMode="External"/><Relationship Id="rId11" Type="http://schemas.openxmlformats.org/officeDocument/2006/relationships/hyperlink" Target="https://www.mpo-efekt.cz/cz/dotacni-programy/vyzvy/npo-2-2024-zavedeni-systemu-hospodareni-s-energii-v-podobe-energetickeho-managementu-em" TargetMode="External"/><Relationship Id="rId24" Type="http://schemas.openxmlformats.org/officeDocument/2006/relationships/hyperlink" Target="https://opjak.cz/vyzvy/vyzva-02_24_034-sablony-pro-ms-a-zs-ii/" TargetMode="External"/><Relationship Id="rId32" Type="http://schemas.openxmlformats.org/officeDocument/2006/relationships/hyperlink" Target="https://opjak.cz/vyzvy/vyzva-c-02_24_037-navraty/" TargetMode="External"/><Relationship Id="rId37" Type="http://schemas.openxmlformats.org/officeDocument/2006/relationships/hyperlink" Target="https://www.narodniprogramzp.cz/nabidka-dotaci/detail-vyzvy/?id=147" TargetMode="External"/><Relationship Id="rId40" Type="http://schemas.openxmlformats.org/officeDocument/2006/relationships/hyperlink" Target="https://opzp.cz/dotace/80-vyzva/" TargetMode="External"/><Relationship Id="rId45" Type="http://schemas.openxmlformats.org/officeDocument/2006/relationships/hyperlink" Target="https://opjak.cz/vyzvy/vyzva-c-02_24_038-podpora-obcanskeho-vzdelavani-a-vychovy-k-demokracii/" TargetMode="External"/><Relationship Id="rId53" Type="http://schemas.openxmlformats.org/officeDocument/2006/relationships/hyperlink" Target="https://www.narodniprogramzp.cz/nabidka-dotaci/detail-vyzvy/?id=150" TargetMode="External"/><Relationship Id="rId58" Type="http://schemas.openxmlformats.org/officeDocument/2006/relationships/hyperlink" Target="https://mpo.gov.cz/cz/podnikani/narodni-plan-obnovy/vyzvy/uspory-vody-v-prumyslu---ii--vyzva---komponenta-2-7-cirkularni-ekonomika-narodniho-planu-obnovy-vyhlasena--285692/" TargetMode="External"/><Relationship Id="rId66" Type="http://schemas.openxmlformats.org/officeDocument/2006/relationships/hyperlink" Target="https://www.narodniprogramzp.cz/nabidka-dotaci/detail-vyzvy/?id=156" TargetMode="External"/><Relationship Id="rId5" Type="http://schemas.openxmlformats.org/officeDocument/2006/relationships/hyperlink" Target="https://irop.gov.cz/cs/vyzvy-2021-2027/vyzvy/93vyzvairop" TargetMode="External"/><Relationship Id="rId15" Type="http://schemas.openxmlformats.org/officeDocument/2006/relationships/hyperlink" Target="https://mmr.gov.cz/cs/narodni-dotace/podpora-a-rozvoj-regionu/obnova-obecniho-a-krajskeho-majetku-po-zivelni-(5)" TargetMode="External"/><Relationship Id="rId23" Type="http://schemas.openxmlformats.org/officeDocument/2006/relationships/hyperlink" Target="https://novazelenausporam.cz/bytove-domy/verejny-sektor/" TargetMode="External"/><Relationship Id="rId28" Type="http://schemas.openxmlformats.org/officeDocument/2006/relationships/hyperlink" Target="https://dotace.nature.cz/-/aopk-opzp-zmv-9-vyzva?redirect=%2Fvyzvy" TargetMode="External"/><Relationship Id="rId36" Type="http://schemas.openxmlformats.org/officeDocument/2006/relationships/hyperlink" Target="https://www.mpsv.cz/web/cz/vyzva-c.-31_24_140-zvysovani-kapacit-socialniho-poradenstvi-socialni-prevence-a-nepobytovych-sluzeb-pece" TargetMode="External"/><Relationship Id="rId49" Type="http://schemas.openxmlformats.org/officeDocument/2006/relationships/hyperlink" Target="https://opzp.cz/dotace/72-vyzva/" TargetMode="External"/><Relationship Id="rId57" Type="http://schemas.openxmlformats.org/officeDocument/2006/relationships/hyperlink" Target="https://www.sfzp.cz/dotace-a-pujcky/modernizacni-fond/vyzvy/detail-vyzvy/?id=36" TargetMode="External"/><Relationship Id="rId61" Type="http://schemas.openxmlformats.org/officeDocument/2006/relationships/hyperlink" Target="https://mk.gov.cz/vykupy-predmetu-kulturni-hodnoty-mimoradneho-vyznamu-cs-528" TargetMode="External"/><Relationship Id="rId10" Type="http://schemas.openxmlformats.org/officeDocument/2006/relationships/hyperlink" Target="https://irop.mmr.cz/cs/vyzvy-2021-2027/vyzvy/65vyzvairop" TargetMode="External"/><Relationship Id="rId19" Type="http://schemas.openxmlformats.org/officeDocument/2006/relationships/hyperlink" Target="https://www.esfcr.cz/prehled-vyzev-opz-plus/-/asset_publisher/SfUza2tXdZGm/content/realizacni-faze-vyvoje-reseni?inheritRedirect=false" TargetMode="External"/><Relationship Id="rId31" Type="http://schemas.openxmlformats.org/officeDocument/2006/relationships/hyperlink" Target="https://www.sfzp.cz/dotace-a-pujcky/modernizacni-fond/vyzvy/detail-vyzvy/?id=35" TargetMode="External"/><Relationship Id="rId44" Type="http://schemas.openxmlformats.org/officeDocument/2006/relationships/hyperlink" Target="https://www.esfcr.cz/vyzva-077-opz-plus" TargetMode="External"/><Relationship Id="rId52" Type="http://schemas.openxmlformats.org/officeDocument/2006/relationships/hyperlink" Target="https://www.narodniprogramzp.cz/nabidka-dotaci/detail-vyzvy/?id=148" TargetMode="External"/><Relationship Id="rId60" Type="http://schemas.openxmlformats.org/officeDocument/2006/relationships/hyperlink" Target="https://mv.gov.cz/clanek/narodni-dotacni-titul-cizinci.aspx?q=Y2hudW09Nw%3d%3d" TargetMode="External"/><Relationship Id="rId65" Type="http://schemas.openxmlformats.org/officeDocument/2006/relationships/hyperlink" Target="https://sfdi.gov.cz/prispevky/bezbarierove-chodniky/" TargetMode="External"/><Relationship Id="rId4" Type="http://schemas.openxmlformats.org/officeDocument/2006/relationships/hyperlink" Target="https://opzp.cz/dotace/52-vyzva/" TargetMode="External"/><Relationship Id="rId9" Type="http://schemas.openxmlformats.org/officeDocument/2006/relationships/hyperlink" Target="https://www.narodniprogramzp.cz/nabidka-dotaci/detail-vyzvy/?id=129" TargetMode="External"/><Relationship Id="rId14" Type="http://schemas.openxmlformats.org/officeDocument/2006/relationships/hyperlink" Target="https://irop.mmr.cz/cs/vyzvy-2021-2027/vyzvy/10vyzvairop" TargetMode="External"/><Relationship Id="rId22" Type="http://schemas.openxmlformats.org/officeDocument/2006/relationships/hyperlink" Target="https://irop.mmr.cz/cs/vyzvy-2021-2027/vyzvy/44vyzvairop" TargetMode="External"/><Relationship Id="rId27" Type="http://schemas.openxmlformats.org/officeDocument/2006/relationships/hyperlink" Target="https://www.narodniprogramzp.cz/nabidka-dotaci/detail-vyzvy/?id=142" TargetMode="External"/><Relationship Id="rId30" Type="http://schemas.openxmlformats.org/officeDocument/2006/relationships/hyperlink" Target="https://dotace.nature.cz/-/aopk-opzp-zmv-11-vyzva?redirect=%2Fvyzvy" TargetMode="External"/><Relationship Id="rId35" Type="http://schemas.openxmlformats.org/officeDocument/2006/relationships/hyperlink" Target="https://www.mpsv.cz/web/cz/vyzva-c.-31_24_138-modernizace-a-rozvoj-pobytovych-sluzeb-socialni-pece-ii" TargetMode="External"/><Relationship Id="rId43" Type="http://schemas.openxmlformats.org/officeDocument/2006/relationships/hyperlink" Target="https://www.esfcr.cz/vyzva-064-opz-plus" TargetMode="External"/><Relationship Id="rId48" Type="http://schemas.openxmlformats.org/officeDocument/2006/relationships/hyperlink" Target="https://www.esfcr.cz/prehled-vyzev-opz-plus/-/asset_publisher/SfUza2tXdZGm/content/diverzitni-a-flexibilni-pracovni-kultura-1-?inheritRedirect=false" TargetMode="External"/><Relationship Id="rId56" Type="http://schemas.openxmlformats.org/officeDocument/2006/relationships/hyperlink" Target="https://opd3.opd.cz/stranka/vyzva-27" TargetMode="External"/><Relationship Id="rId64" Type="http://schemas.openxmlformats.org/officeDocument/2006/relationships/hyperlink" Target="https://sfdi.gov.cz/prispevky/cyklostezky/" TargetMode="External"/><Relationship Id="rId69" Type="http://schemas.openxmlformats.org/officeDocument/2006/relationships/printerSettings" Target="../printerSettings/printerSettings1.bin"/><Relationship Id="rId8" Type="http://schemas.openxmlformats.org/officeDocument/2006/relationships/hyperlink" Target="https://www.mpsv.cz/vyzva-c.-31_24_114-rozvoj-a-modernizace-sluzeb-komunitniho-typu-pro-ohrozene-deti-bytove-jednotky" TargetMode="External"/><Relationship Id="rId51" Type="http://schemas.openxmlformats.org/officeDocument/2006/relationships/hyperlink" Target="https://opd3.opd.cz/stranka/vyzva-08" TargetMode="External"/><Relationship Id="rId3" Type="http://schemas.openxmlformats.org/officeDocument/2006/relationships/hyperlink" Target="https://www.esfcr.cz/vyzva-068-opz-plus" TargetMode="External"/><Relationship Id="rId12" Type="http://schemas.openxmlformats.org/officeDocument/2006/relationships/hyperlink" Target="https://opjak.cz/vyzvy/vyzva-c-02_23_018-akcni-planovani-v-uzemi-idz/" TargetMode="External"/><Relationship Id="rId17" Type="http://schemas.openxmlformats.org/officeDocument/2006/relationships/hyperlink" Target="https://www.esfcr.cz/prehled-vyzev-opz-plus/-/asset_publisher/SfUza2tXdZGm/content/inkubacni-faze-sireni-2-?inheritRedirect=false" TargetMode="External"/><Relationship Id="rId25" Type="http://schemas.openxmlformats.org/officeDocument/2006/relationships/hyperlink" Target="https://opjak.cz/vyzvy/vyzva-c-02_24_035-sablony-pro-ss-a-vos-ii/" TargetMode="External"/><Relationship Id="rId33" Type="http://schemas.openxmlformats.org/officeDocument/2006/relationships/hyperlink" Target="https://opzp.cz/dotace/68-vyzva/" TargetMode="External"/><Relationship Id="rId38" Type="http://schemas.openxmlformats.org/officeDocument/2006/relationships/hyperlink" Target="https://www.nadacecez.cz/cs/vyhlasovana-grantova-rizeni/oranzove-hriste-110045" TargetMode="External"/><Relationship Id="rId46" Type="http://schemas.openxmlformats.org/officeDocument/2006/relationships/hyperlink" Target="https://sfpi.cz/technicka-infrastruktura/" TargetMode="External"/><Relationship Id="rId59" Type="http://schemas.openxmlformats.org/officeDocument/2006/relationships/hyperlink" Target="https://mk.gov.cz/program-regenerace-mestskych-pamatkovych-rezervaci-a-mestskych-pamatkovych-zon-cs-282" TargetMode="External"/><Relationship Id="rId67" Type="http://schemas.openxmlformats.org/officeDocument/2006/relationships/hyperlink" Target="https://www.narodniprogramzp.cz/nabidka-dotaci/detail-vyzvy/?id=153" TargetMode="External"/><Relationship Id="rId20" Type="http://schemas.openxmlformats.org/officeDocument/2006/relationships/hyperlink" Target="https://irop.gov.cz/cs/vyzvy-2021-2027/vyzvy/58vyzvairop" TargetMode="External"/><Relationship Id="rId41" Type="http://schemas.openxmlformats.org/officeDocument/2006/relationships/hyperlink" Target="https://sfpi.cz/bytove-domy-bez-barier/" TargetMode="External"/><Relationship Id="rId54" Type="http://schemas.openxmlformats.org/officeDocument/2006/relationships/hyperlink" Target="https://www.esfcr.cz/vyzva-059-opz-plus" TargetMode="External"/><Relationship Id="rId62" Type="http://schemas.openxmlformats.org/officeDocument/2006/relationships/hyperlink" Target="https://www.sfzp.cz/dokumenty/detail/?id=4434" TargetMode="External"/><Relationship Id="rId7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EE46-C3E6-42D1-87E4-1D36F53434BD}">
  <sheetPr>
    <pageSetUpPr fitToPage="1"/>
  </sheetPr>
  <dimension ref="A1:N73"/>
  <sheetViews>
    <sheetView tabSelected="1" zoomScale="70" zoomScaleNormal="70" workbookViewId="0">
      <pane xSplit="3" ySplit="5" topLeftCell="D6" activePane="bottomRight" state="frozen"/>
      <selection pane="topRight" activeCell="D1" sqref="D1"/>
      <selection pane="bottomLeft" activeCell="A3" sqref="A3"/>
      <selection pane="bottomRight" activeCell="D7" sqref="D7"/>
    </sheetView>
  </sheetViews>
  <sheetFormatPr defaultRowHeight="15" customHeight="1" x14ac:dyDescent="0.25"/>
  <cols>
    <col min="1" max="1" width="54.5703125" customWidth="1"/>
    <col min="2" max="2" width="74.42578125" style="98" customWidth="1"/>
    <col min="3" max="3" width="19.85546875" style="137"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38" customWidth="1"/>
    <col min="13" max="13" width="34.42578125" customWidth="1"/>
    <col min="14" max="14" width="17.7109375" customWidth="1"/>
  </cols>
  <sheetData>
    <row r="1" spans="1:14" ht="33" customHeight="1" x14ac:dyDescent="0.25">
      <c r="A1" s="1" t="s">
        <v>0</v>
      </c>
      <c r="B1" s="1"/>
      <c r="C1" s="1"/>
      <c r="D1" s="1"/>
      <c r="E1" s="1"/>
      <c r="F1" s="1"/>
      <c r="G1" s="1"/>
      <c r="H1" s="1"/>
      <c r="I1" s="1"/>
      <c r="J1" s="1"/>
      <c r="K1" s="1"/>
      <c r="L1" s="1"/>
      <c r="M1" s="1"/>
      <c r="N1" s="1"/>
    </row>
    <row r="2" spans="1:14" ht="33" customHeight="1" x14ac:dyDescent="0.35">
      <c r="A2" s="2" t="s">
        <v>1</v>
      </c>
      <c r="B2" s="3"/>
      <c r="C2" s="4"/>
      <c r="D2" s="4"/>
      <c r="E2" s="4"/>
      <c r="F2" s="4"/>
      <c r="G2" s="4"/>
      <c r="H2" s="4"/>
      <c r="I2" s="4"/>
      <c r="J2" s="4"/>
      <c r="K2" s="4"/>
      <c r="L2" s="4"/>
      <c r="M2" s="4"/>
      <c r="N2" s="4"/>
    </row>
    <row r="3" spans="1:14" ht="33" customHeight="1" x14ac:dyDescent="0.3">
      <c r="A3" s="5"/>
      <c r="B3" s="6" t="s">
        <v>2</v>
      </c>
      <c r="C3" s="7"/>
      <c r="D3" s="7"/>
      <c r="E3" s="7"/>
      <c r="F3" s="7"/>
      <c r="G3" s="7"/>
      <c r="H3" s="7"/>
      <c r="I3" s="7"/>
      <c r="J3" s="7"/>
      <c r="K3" s="7"/>
      <c r="L3" s="7"/>
      <c r="M3" s="7"/>
      <c r="N3" s="7"/>
    </row>
    <row r="4" spans="1:14" ht="33" customHeight="1" x14ac:dyDescent="0.3">
      <c r="A4" s="8" t="s">
        <v>3</v>
      </c>
      <c r="B4" s="6" t="s">
        <v>4</v>
      </c>
      <c r="C4" s="9"/>
      <c r="D4" s="9"/>
      <c r="E4" s="9"/>
      <c r="F4" s="9"/>
      <c r="G4" s="9"/>
      <c r="H4" s="9"/>
      <c r="I4" s="9"/>
      <c r="J4" s="9"/>
      <c r="K4" s="9"/>
      <c r="L4" s="9"/>
      <c r="M4" s="9"/>
      <c r="N4" s="9"/>
    </row>
    <row r="5" spans="1:14" s="13" customFormat="1" ht="31.5" x14ac:dyDescent="0.25">
      <c r="A5" s="10" t="s">
        <v>5</v>
      </c>
      <c r="B5" s="11" t="s">
        <v>6</v>
      </c>
      <c r="C5" s="11" t="s">
        <v>7</v>
      </c>
      <c r="D5" s="11" t="s">
        <v>8</v>
      </c>
      <c r="E5" s="11" t="s">
        <v>9</v>
      </c>
      <c r="F5" s="11" t="s">
        <v>10</v>
      </c>
      <c r="G5" s="11" t="s">
        <v>11</v>
      </c>
      <c r="H5" s="11" t="s">
        <v>12</v>
      </c>
      <c r="I5" s="11" t="s">
        <v>13</v>
      </c>
      <c r="J5" s="11" t="s">
        <v>14</v>
      </c>
      <c r="K5" s="11" t="s">
        <v>15</v>
      </c>
      <c r="L5" s="11" t="s">
        <v>16</v>
      </c>
      <c r="M5" s="11" t="s">
        <v>17</v>
      </c>
      <c r="N5" s="12" t="s">
        <v>18</v>
      </c>
    </row>
    <row r="6" spans="1:14" ht="30" x14ac:dyDescent="0.25">
      <c r="A6" s="14" t="s">
        <v>19</v>
      </c>
      <c r="B6" s="15" t="str">
        <f>VLOOKUP(Tabulka1[[#This Row],[Oblast]],'[1]dotační specialisté'!A:B,2,0)</f>
        <v>Marie Kučerová (marie.kucerova@praha.eu; mob.: +420 778 700 365);
Michal Vokurka (michal.vokurka@praha.eu; mob.: +420 776 404 965)</v>
      </c>
      <c r="C6" s="16" t="s">
        <v>20</v>
      </c>
      <c r="D6" s="17" t="s">
        <v>21</v>
      </c>
      <c r="E6" s="18" t="s">
        <v>22</v>
      </c>
      <c r="F6" s="19">
        <v>45719</v>
      </c>
      <c r="G6" s="19">
        <v>45733</v>
      </c>
      <c r="H6" s="20">
        <v>15</v>
      </c>
      <c r="I6" s="20" t="s">
        <v>23</v>
      </c>
      <c r="J6" s="20" t="s">
        <v>24</v>
      </c>
      <c r="K6" s="20" t="s">
        <v>25</v>
      </c>
      <c r="L6" s="18"/>
      <c r="M6" s="18"/>
      <c r="N6" s="21" t="s">
        <v>26</v>
      </c>
    </row>
    <row r="7" spans="1:14" ht="225" x14ac:dyDescent="0.25">
      <c r="A7" s="22" t="s">
        <v>27</v>
      </c>
      <c r="B7" s="23" t="str">
        <f>VLOOKUP(Tabulka1[[#This Row],[Oblast]],'[1]dotační specialisté'!A:B,2,0)</f>
        <v>Karolina Špačková (karolina.spackova@praha.eu; mob.: +420 778 489 827);
Michal Vokurka (michal.vokurka@praha.eu; mob.: +420 776 404 965);
Marie Kučerová (marie.kucerova@praha.eu; mob.: +420 778 700 365)</v>
      </c>
      <c r="C7" s="24" t="s">
        <v>28</v>
      </c>
      <c r="D7" s="25" t="s">
        <v>29</v>
      </c>
      <c r="E7" s="26" t="s">
        <v>30</v>
      </c>
      <c r="F7" s="27">
        <v>45673</v>
      </c>
      <c r="G7" s="28">
        <v>45735</v>
      </c>
      <c r="H7" s="29">
        <v>300</v>
      </c>
      <c r="I7" s="23" t="s">
        <v>31</v>
      </c>
      <c r="J7" s="30" t="s">
        <v>27</v>
      </c>
      <c r="K7" s="29" t="s">
        <v>32</v>
      </c>
      <c r="L7" s="30" t="s">
        <v>33</v>
      </c>
      <c r="M7" s="18"/>
      <c r="N7" s="21" t="s">
        <v>34</v>
      </c>
    </row>
    <row r="8" spans="1:14" ht="120" x14ac:dyDescent="0.25">
      <c r="A8" s="31" t="s">
        <v>35</v>
      </c>
      <c r="B8" s="15" t="str">
        <f>VLOOKUP(Tabulka1[[#This Row],[Oblast]],'[1]dotační specialisté'!A:B,2,0)</f>
        <v>Karolina Špačková (karolina.spackova@praha.eu; mob.: +420 778 489 827);
Michal Vokurka (michal.vokurka@praha.eu; mob.: +420 776 404 965);
Marie Kučerová (marie.kucerova@praha.eu; mob.: +420 778 700 365)</v>
      </c>
      <c r="C8" s="32" t="s">
        <v>36</v>
      </c>
      <c r="D8" s="17" t="s">
        <v>37</v>
      </c>
      <c r="E8" s="18" t="s">
        <v>38</v>
      </c>
      <c r="F8" s="19">
        <v>45646</v>
      </c>
      <c r="G8" s="19">
        <v>45747</v>
      </c>
      <c r="H8" s="20" t="s">
        <v>39</v>
      </c>
      <c r="I8" s="33" t="s">
        <v>40</v>
      </c>
      <c r="J8" s="34" t="s">
        <v>41</v>
      </c>
      <c r="K8" s="34" t="s">
        <v>32</v>
      </c>
      <c r="L8" s="30" t="s">
        <v>42</v>
      </c>
      <c r="M8" s="15" t="s">
        <v>43</v>
      </c>
      <c r="N8" s="21" t="s">
        <v>44</v>
      </c>
    </row>
    <row r="9" spans="1:14" ht="165" x14ac:dyDescent="0.25">
      <c r="A9" s="35" t="s">
        <v>45</v>
      </c>
      <c r="B9" s="15" t="str">
        <f>VLOOKUP(Tabulka1[[#This Row],[Oblast]],'[1]dotační specialisté'!A:B,2,0)</f>
        <v>Karolina Špačková (karolina.spackova@praha.eu; mob.: +420 778 489 827);
Michal Vokurka (michal.vokurka@praha.eu; mob.: +420 776 404 965);
Marie Kučerová (marie.kucerova@praha.eu; mob.: +420 778 700 365)</v>
      </c>
      <c r="C9" s="32" t="s">
        <v>46</v>
      </c>
      <c r="D9" s="17" t="s">
        <v>47</v>
      </c>
      <c r="E9" s="18" t="s">
        <v>38</v>
      </c>
      <c r="F9" s="19">
        <v>45646</v>
      </c>
      <c r="G9" s="19">
        <v>45747</v>
      </c>
      <c r="H9" s="20">
        <v>750</v>
      </c>
      <c r="I9" s="33" t="s">
        <v>40</v>
      </c>
      <c r="J9" s="34" t="s">
        <v>41</v>
      </c>
      <c r="K9" s="34" t="s">
        <v>32</v>
      </c>
      <c r="L9" s="30" t="s">
        <v>48</v>
      </c>
      <c r="M9" s="15" t="s">
        <v>49</v>
      </c>
      <c r="N9" s="21" t="s">
        <v>44</v>
      </c>
    </row>
    <row r="10" spans="1:14" ht="90" x14ac:dyDescent="0.25">
      <c r="A10" s="36" t="s">
        <v>50</v>
      </c>
      <c r="B10" s="37" t="str">
        <f>VLOOKUP(Tabulka1[[#This Row],[Oblast]],'[1]dotační specialisté'!A:B,2,0)</f>
        <v>Filip Hlaváček (filip.hlavacek@praha.eu; tel.: +420 236 00 3919);
Martina Sommerová (martina.sommerova@praha.eu; tel.: +420 236 00 3904);
Ota Pačes (ota.paces@praha.eu; tel.: +420 236 00 3318)</v>
      </c>
      <c r="C10" s="38">
        <v>52</v>
      </c>
      <c r="D10" s="39" t="s">
        <v>51</v>
      </c>
      <c r="E10" s="37" t="s">
        <v>22</v>
      </c>
      <c r="F10" s="40" t="s">
        <v>52</v>
      </c>
      <c r="G10" s="41">
        <v>45747</v>
      </c>
      <c r="H10" s="37">
        <v>24</v>
      </c>
      <c r="I10" s="37" t="s">
        <v>53</v>
      </c>
      <c r="J10" s="40" t="s">
        <v>54</v>
      </c>
      <c r="K10" s="40" t="s">
        <v>32</v>
      </c>
      <c r="L10" s="42" t="s">
        <v>55</v>
      </c>
      <c r="M10" s="37" t="s">
        <v>56</v>
      </c>
      <c r="N10" s="43" t="s">
        <v>57</v>
      </c>
    </row>
    <row r="11" spans="1:14" ht="180" x14ac:dyDescent="0.25">
      <c r="A11" s="35" t="s">
        <v>58</v>
      </c>
      <c r="B11" s="15" t="str">
        <f>VLOOKUP(Tabulka1[[#This Row],[Oblast]],'[1]dotační specialisté'!A:B,2,0)</f>
        <v>Filip Hlaváček (filip.hlavacek@praha.eu; tel.: +420 236 00 3919);
Martina Sommerová (martina.sommerova@praha.eu; tel.: +420 236 00 3904);
Ota Pačes (ota.paces@praha.eu; tel.: +420 236 00 3318)</v>
      </c>
      <c r="C11" s="32" t="s">
        <v>59</v>
      </c>
      <c r="D11" s="17" t="s">
        <v>60</v>
      </c>
      <c r="E11" s="18" t="s">
        <v>61</v>
      </c>
      <c r="F11" s="19">
        <v>45574</v>
      </c>
      <c r="G11" s="19">
        <v>45747</v>
      </c>
      <c r="H11" s="20">
        <v>2000</v>
      </c>
      <c r="I11" s="20" t="s">
        <v>31</v>
      </c>
      <c r="J11" s="20" t="s">
        <v>62</v>
      </c>
      <c r="K11" s="20" t="s">
        <v>32</v>
      </c>
      <c r="L11" s="18" t="s">
        <v>63</v>
      </c>
      <c r="M11" s="18"/>
      <c r="N11" s="21" t="s">
        <v>57</v>
      </c>
    </row>
    <row r="12" spans="1:14" ht="150" x14ac:dyDescent="0.25">
      <c r="A12" s="44" t="s">
        <v>64</v>
      </c>
      <c r="B12" s="15" t="str">
        <f>VLOOKUP(Tabulka1[[#This Row],[Oblast]],'[1]dotační specialisté'!A:B,2,0)</f>
        <v>Ota Pačes (ota.paces@praha.eu; tel.: +420 236 00 3318)
Filip Hlaváček (filip.hlavacek@praha.eu; tel.: +420 236 00 3919)</v>
      </c>
      <c r="C12" s="45" t="s">
        <v>65</v>
      </c>
      <c r="D12" s="17" t="s">
        <v>66</v>
      </c>
      <c r="E12" s="18" t="s">
        <v>67</v>
      </c>
      <c r="F12" s="19">
        <v>45611</v>
      </c>
      <c r="G12" s="19">
        <v>45747</v>
      </c>
      <c r="H12" s="20">
        <v>15000</v>
      </c>
      <c r="I12" s="15" t="s">
        <v>53</v>
      </c>
      <c r="J12" s="46" t="s">
        <v>68</v>
      </c>
      <c r="K12" s="46" t="s">
        <v>32</v>
      </c>
      <c r="L12" s="18" t="s">
        <v>69</v>
      </c>
      <c r="M12" s="18"/>
      <c r="N12" s="21" t="s">
        <v>70</v>
      </c>
    </row>
    <row r="13" spans="1:14" s="48" customFormat="1" ht="30" x14ac:dyDescent="0.25">
      <c r="A13" s="47" t="s">
        <v>71</v>
      </c>
      <c r="B13" s="15" t="str">
        <f>VLOOKUP(Tabulka1[[#This Row],[Oblast]],'[1]dotační specialisté'!A:B,2,0)</f>
        <v>Ota Pačes (ota.paces@praha.eu; tel.: +420 236 00 3318)
Filip Hlaváček (filip.hlavacek@praha.eu; tel.: +420 236 00 3919)</v>
      </c>
      <c r="C13" s="16">
        <v>8</v>
      </c>
      <c r="D13" s="17" t="s">
        <v>72</v>
      </c>
      <c r="E13" s="18" t="s">
        <v>73</v>
      </c>
      <c r="F13" s="19">
        <v>44967</v>
      </c>
      <c r="G13" s="19">
        <v>45747</v>
      </c>
      <c r="H13" s="20">
        <v>576.47</v>
      </c>
      <c r="I13" s="20" t="s">
        <v>74</v>
      </c>
      <c r="J13" s="20" t="s">
        <v>75</v>
      </c>
      <c r="K13" s="20" t="s">
        <v>32</v>
      </c>
      <c r="L13" s="18"/>
      <c r="M13" s="18"/>
      <c r="N13" s="21" t="s">
        <v>70</v>
      </c>
    </row>
    <row r="14" spans="1:14" ht="90" x14ac:dyDescent="0.25">
      <c r="A14" s="49" t="s">
        <v>76</v>
      </c>
      <c r="B14" s="15" t="str">
        <f>VLOOKUP(Tabulka1[[#This Row],[Oblast]],'[1]dotační specialisté'!A:B,2,0)</f>
        <v>Karolina Špačková (karolina.spackova@praha.eu; mob.: +420 778 489 827);
Michal Vokurka (michal.vokurka@praha.eu; mob.: +420 776 404 965);
Marie Kučerová (marie.kucerova@praha.eu; mob.: +420 778 700 365)</v>
      </c>
      <c r="C14" s="50" t="s">
        <v>77</v>
      </c>
      <c r="D14" s="17" t="s">
        <v>78</v>
      </c>
      <c r="E14" s="18" t="s">
        <v>79</v>
      </c>
      <c r="F14" s="19">
        <v>45614</v>
      </c>
      <c r="G14" s="19">
        <v>45747</v>
      </c>
      <c r="H14" s="20">
        <v>70</v>
      </c>
      <c r="I14" s="20" t="s">
        <v>40</v>
      </c>
      <c r="J14" s="20" t="s">
        <v>41</v>
      </c>
      <c r="K14" s="20" t="s">
        <v>32</v>
      </c>
      <c r="L14" s="18"/>
      <c r="M14" s="18"/>
      <c r="N14" s="21" t="s">
        <v>44</v>
      </c>
    </row>
    <row r="15" spans="1:14" ht="255" x14ac:dyDescent="0.25">
      <c r="A15" s="44" t="s">
        <v>80</v>
      </c>
      <c r="B15" s="15" t="str">
        <f>VLOOKUP(Tabulka1[[#This Row],[Oblast]],'[1]dotační specialisté'!A:B,2,0)</f>
        <v>Karolina Špačková (karolina.spackova@praha.eu; mob.: +420 778 489 827);
Michal Vokurka (michal.vokurka@praha.eu; mob.: +420 776 404 965);
Marie Kučerová (marie.kucerova@praha.eu; mob.: +420 778 700 365)</v>
      </c>
      <c r="C15" s="51" t="s">
        <v>81</v>
      </c>
      <c r="D15" s="52" t="s">
        <v>82</v>
      </c>
      <c r="E15" s="15" t="s">
        <v>83</v>
      </c>
      <c r="F15" s="19">
        <v>45642</v>
      </c>
      <c r="G15" s="19">
        <v>45762</v>
      </c>
      <c r="H15" s="20">
        <v>200</v>
      </c>
      <c r="I15" s="20" t="s">
        <v>40</v>
      </c>
      <c r="J15" s="20" t="s">
        <v>84</v>
      </c>
      <c r="K15" s="20" t="s">
        <v>32</v>
      </c>
      <c r="L15" s="18"/>
      <c r="M15" s="15" t="s">
        <v>85</v>
      </c>
      <c r="N15" s="21" t="s">
        <v>44</v>
      </c>
    </row>
    <row r="16" spans="1:14" ht="120" x14ac:dyDescent="0.25">
      <c r="A16" s="53" t="s">
        <v>86</v>
      </c>
      <c r="B16" s="54" t="str">
        <f>VLOOKUP(Tabulka1[[#This Row],[Oblast]],'[1]dotační specialisté'!A:B,2,0)</f>
        <v>Marie Kučerová (marie.kucerova@praha.eu; mob.: +420 778 700 365);
Michal Vokurka (michal.vokurka@praha.eu; mob.: +420 776 404 965)</v>
      </c>
      <c r="C16" s="55" t="s">
        <v>87</v>
      </c>
      <c r="D16" s="56" t="s">
        <v>88</v>
      </c>
      <c r="E16" s="57" t="s">
        <v>89</v>
      </c>
      <c r="F16" s="58">
        <v>45733</v>
      </c>
      <c r="G16" s="59">
        <v>45764</v>
      </c>
      <c r="H16" s="60">
        <v>220</v>
      </c>
      <c r="I16" s="57" t="s">
        <v>53</v>
      </c>
      <c r="J16" s="57" t="s">
        <v>90</v>
      </c>
      <c r="K16" s="57" t="s">
        <v>32</v>
      </c>
      <c r="L16" s="57" t="s">
        <v>91</v>
      </c>
      <c r="M16" s="57"/>
      <c r="N16" s="61" t="s">
        <v>26</v>
      </c>
    </row>
    <row r="17" spans="1:14" ht="90" x14ac:dyDescent="0.25">
      <c r="A17" s="62" t="s">
        <v>92</v>
      </c>
      <c r="B17" s="54" t="str">
        <f>VLOOKUP(Tabulka1[[#This Row],[Oblast]],'[1]dotační specialisté'!A:B,2,0)</f>
        <v>Filip Hlaváček (filip.hlavacek@praha.eu; tel.: +420 236 00 3919);
Martina Sommerová (martina.sommerova@praha.eu; tel.: +420 236 00 3904);
Ota Pačes (ota.paces@praha.eu; tel.: +420 236 00 3318)</v>
      </c>
      <c r="C17" s="63">
        <v>67</v>
      </c>
      <c r="D17" s="64" t="s">
        <v>93</v>
      </c>
      <c r="E17" s="54" t="s">
        <v>94</v>
      </c>
      <c r="F17" s="65" t="s">
        <v>95</v>
      </c>
      <c r="G17" s="66">
        <v>45776</v>
      </c>
      <c r="H17" s="65">
        <v>150</v>
      </c>
      <c r="I17" s="67" t="s">
        <v>53</v>
      </c>
      <c r="J17" s="68" t="s">
        <v>54</v>
      </c>
      <c r="K17" s="65" t="s">
        <v>32</v>
      </c>
      <c r="L17" s="54" t="s">
        <v>96</v>
      </c>
      <c r="M17" s="54" t="s">
        <v>97</v>
      </c>
      <c r="N17" s="69" t="s">
        <v>57</v>
      </c>
    </row>
    <row r="18" spans="1:14" ht="120" x14ac:dyDescent="0.25">
      <c r="A18" s="62" t="s">
        <v>98</v>
      </c>
      <c r="B18" s="54" t="str">
        <f>VLOOKUP(Tabulka1[[#This Row],[Oblast]],'[1]dotační specialisté'!A:B,2,0)</f>
        <v>Filip Hlaváček (filip.hlavacek@praha.eu; tel.: +420 236 00 3919);
Martina Sommerová (martina.sommerova@praha.eu; tel.: +420 236 00 3904);
Ota Pačes (ota.paces@praha.eu; tel.: +420 236 00 3318)</v>
      </c>
      <c r="C18" s="63">
        <v>70</v>
      </c>
      <c r="D18" s="64" t="s">
        <v>99</v>
      </c>
      <c r="E18" s="54" t="s">
        <v>100</v>
      </c>
      <c r="F18" s="65" t="s">
        <v>101</v>
      </c>
      <c r="G18" s="66">
        <v>45777</v>
      </c>
      <c r="H18" s="65">
        <v>60</v>
      </c>
      <c r="I18" s="54" t="s">
        <v>53</v>
      </c>
      <c r="J18" s="65" t="s">
        <v>54</v>
      </c>
      <c r="K18" s="65" t="s">
        <v>32</v>
      </c>
      <c r="L18" s="54"/>
      <c r="M18" s="15" t="s">
        <v>102</v>
      </c>
      <c r="N18" s="69" t="s">
        <v>57</v>
      </c>
    </row>
    <row r="19" spans="1:14" ht="105" x14ac:dyDescent="0.25">
      <c r="A19" s="70" t="s">
        <v>103</v>
      </c>
      <c r="B19" s="71" t="str">
        <f>VLOOKUP(Tabulka1[[#This Row],[Oblast]],'[1]dotační specialisté'!A:B,2,0)</f>
        <v>Filip Hlaváček (filip.hlavacek@praha.eu; tel.: +420 236 00 3919);
Martina Sommerová (martina.sommerova@praha.eu; tel.: +420 236 00 3904);
Ota Pačes (ota.paces@praha.eu; tel.: +420 236 00 3318)</v>
      </c>
      <c r="C19" s="72">
        <v>9</v>
      </c>
      <c r="D19" s="73" t="s">
        <v>104</v>
      </c>
      <c r="E19" s="57" t="s">
        <v>105</v>
      </c>
      <c r="F19" s="58">
        <v>45601</v>
      </c>
      <c r="G19" s="58">
        <v>45777</v>
      </c>
      <c r="H19" s="60">
        <v>300</v>
      </c>
      <c r="I19" s="20" t="s">
        <v>106</v>
      </c>
      <c r="J19" s="20" t="s">
        <v>54</v>
      </c>
      <c r="K19" s="20" t="s">
        <v>32</v>
      </c>
      <c r="L19" s="18" t="s">
        <v>107</v>
      </c>
      <c r="M19" s="18"/>
      <c r="N19" s="61" t="s">
        <v>57</v>
      </c>
    </row>
    <row r="20" spans="1:14" ht="120" x14ac:dyDescent="0.25">
      <c r="A20" s="62" t="s">
        <v>108</v>
      </c>
      <c r="B20" s="54" t="str">
        <f>VLOOKUP(Tabulka1[[#This Row],[Oblast]],'[1]dotační specialisté'!A:B,2,0)</f>
        <v>Filip Hlaváček (filip.hlavacek@praha.eu; tel.: +420 236 00 3919);
Martina Sommerová (martina.sommerova@praha.eu; tel.: +420 236 00 3904);
Ota Pačes (ota.paces@praha.eu; tel.: +420 236 00 3318)</v>
      </c>
      <c r="C20" s="72">
        <v>10</v>
      </c>
      <c r="D20" s="56" t="s">
        <v>109</v>
      </c>
      <c r="E20" s="57" t="s">
        <v>105</v>
      </c>
      <c r="F20" s="58">
        <v>45601</v>
      </c>
      <c r="G20" s="58">
        <v>45777</v>
      </c>
      <c r="H20" s="60">
        <v>200</v>
      </c>
      <c r="I20" s="60" t="s">
        <v>106</v>
      </c>
      <c r="J20" s="60" t="s">
        <v>54</v>
      </c>
      <c r="K20" s="60" t="s">
        <v>32</v>
      </c>
      <c r="L20" s="57" t="s">
        <v>107</v>
      </c>
      <c r="M20" s="57"/>
      <c r="N20" s="61" t="s">
        <v>57</v>
      </c>
    </row>
    <row r="21" spans="1:14" ht="75" x14ac:dyDescent="0.25">
      <c r="A21" s="62" t="s">
        <v>110</v>
      </c>
      <c r="B21" s="54" t="str">
        <f>VLOOKUP(Tabulka1[[#This Row],[Oblast]],'[1]dotační specialisté'!A:B,2,0)</f>
        <v>Filip Hlaváček (filip.hlavacek@praha.eu; tel.: +420 236 00 3919);
Martina Sommerová (martina.sommerova@praha.eu; tel.: +420 236 00 3904);
Ota Pačes (ota.paces@praha.eu; tel.: +420 236 00 3318)</v>
      </c>
      <c r="C21" s="72">
        <v>11</v>
      </c>
      <c r="D21" s="74" t="s">
        <v>111</v>
      </c>
      <c r="E21" s="57" t="s">
        <v>112</v>
      </c>
      <c r="F21" s="58">
        <v>45601</v>
      </c>
      <c r="G21" s="58">
        <v>45777</v>
      </c>
      <c r="H21" s="60">
        <v>100</v>
      </c>
      <c r="I21" s="60" t="s">
        <v>106</v>
      </c>
      <c r="J21" s="60" t="s">
        <v>54</v>
      </c>
      <c r="K21" s="60" t="s">
        <v>32</v>
      </c>
      <c r="L21" s="57" t="s">
        <v>107</v>
      </c>
      <c r="M21" s="57"/>
      <c r="N21" s="61" t="s">
        <v>57</v>
      </c>
    </row>
    <row r="22" spans="1:14" ht="60" x14ac:dyDescent="0.25">
      <c r="A22" s="62" t="s">
        <v>113</v>
      </c>
      <c r="B22" s="54" t="str">
        <f>VLOOKUP(Tabulka1[[#This Row],[Oblast]],'[1]dotační specialisté'!A:B,2,0)</f>
        <v>Marie Kučerová (marie.kucerova@praha.eu; mob.: +420 778 700 365);
Michal Vokurka (michal.vokurka@praha.eu; mob.: +420 776 404 965)</v>
      </c>
      <c r="C22" s="75" t="s">
        <v>114</v>
      </c>
      <c r="D22" s="56" t="s">
        <v>115</v>
      </c>
      <c r="E22" s="57" t="s">
        <v>116</v>
      </c>
      <c r="F22" s="58">
        <v>45617</v>
      </c>
      <c r="G22" s="58">
        <v>45777</v>
      </c>
      <c r="H22" s="60">
        <v>1300</v>
      </c>
      <c r="I22" s="54" t="s">
        <v>117</v>
      </c>
      <c r="J22" s="54" t="s">
        <v>118</v>
      </c>
      <c r="K22" s="60" t="s">
        <v>32</v>
      </c>
      <c r="L22" s="57"/>
      <c r="M22" s="67" t="s">
        <v>102</v>
      </c>
      <c r="N22" s="61" t="s">
        <v>26</v>
      </c>
    </row>
    <row r="23" spans="1:14" ht="120" x14ac:dyDescent="0.25">
      <c r="A23" s="76" t="s">
        <v>119</v>
      </c>
      <c r="B23" s="54" t="str">
        <f>VLOOKUP(Tabulka1[[#This Row],[Oblast]],'[1]dotační specialisté'!A:B,2,0)</f>
        <v>Filip Hlaváček (filip.hlavacek@praha.eu; tel.: +420 236 00 3919);
Martina Sommerová (martina.sommerova@praha.eu; tel.: +420 236 00 3904);</v>
      </c>
      <c r="C23" s="77" t="s">
        <v>120</v>
      </c>
      <c r="D23" s="56" t="s">
        <v>121</v>
      </c>
      <c r="E23" s="78" t="s">
        <v>122</v>
      </c>
      <c r="F23" s="59">
        <v>45698</v>
      </c>
      <c r="G23" s="59">
        <v>45777</v>
      </c>
      <c r="H23" s="57">
        <v>6</v>
      </c>
      <c r="I23" s="57" t="s">
        <v>53</v>
      </c>
      <c r="J23" s="57" t="s">
        <v>90</v>
      </c>
      <c r="K23" s="57" t="s">
        <v>32</v>
      </c>
      <c r="L23" s="57" t="s">
        <v>123</v>
      </c>
      <c r="M23" s="18"/>
      <c r="N23" s="79" t="s">
        <v>124</v>
      </c>
    </row>
    <row r="24" spans="1:14" ht="75" x14ac:dyDescent="0.25">
      <c r="A24" s="80" t="s">
        <v>125</v>
      </c>
      <c r="B24" s="54" t="str">
        <f>VLOOKUP(Tabulka1[[#This Row],[Oblast]],'[1]dotační specialisté'!A:B,2,0)</f>
        <v>Filip Hlaváček (filip.hlavacek@praha.eu; tel.: +420 236 00 3919);
Martina Sommerová (martina.sommerova@praha.eu; tel.: +420 236 00 3904);
Ota Pačes (ota.paces@praha.eu; tel.: +420 236 00 3318)</v>
      </c>
      <c r="C24" s="81" t="s">
        <v>126</v>
      </c>
      <c r="D24" s="64" t="s">
        <v>127</v>
      </c>
      <c r="E24" s="67" t="s">
        <v>128</v>
      </c>
      <c r="F24" s="65" t="s">
        <v>129</v>
      </c>
      <c r="G24" s="66">
        <v>45782</v>
      </c>
      <c r="H24" s="65">
        <v>30</v>
      </c>
      <c r="I24" s="54" t="s">
        <v>53</v>
      </c>
      <c r="J24" s="65" t="s">
        <v>90</v>
      </c>
      <c r="K24" s="65" t="s">
        <v>32</v>
      </c>
      <c r="L24" s="54" t="s">
        <v>96</v>
      </c>
      <c r="M24" s="54"/>
      <c r="N24" s="82" t="s">
        <v>57</v>
      </c>
    </row>
    <row r="25" spans="1:14" ht="90" x14ac:dyDescent="0.25">
      <c r="A25" s="83" t="s">
        <v>130</v>
      </c>
      <c r="B25" s="54" t="str">
        <f>VLOOKUP(Tabulka1[[#This Row],[Oblast]],'[1]dotační specialisté'!A:B,2,0)</f>
        <v>Karolina Špačková (karolina.spackova@praha.eu; mob.: +420 778 489 827);
Michal Vokurka (michal.vokurka@praha.eu; mob.: +420 776 404 965);
Marie Kučerová (marie.kucerova@praha.eu; mob.: +420 778 700 365)</v>
      </c>
      <c r="C25" s="55" t="s">
        <v>131</v>
      </c>
      <c r="D25" s="56" t="s">
        <v>132</v>
      </c>
      <c r="E25" s="57" t="s">
        <v>133</v>
      </c>
      <c r="F25" s="60" t="s">
        <v>134</v>
      </c>
      <c r="G25" s="58">
        <v>45796</v>
      </c>
      <c r="H25" s="60" t="s">
        <v>135</v>
      </c>
      <c r="I25" s="60" t="s">
        <v>136</v>
      </c>
      <c r="J25" s="60" t="s">
        <v>62</v>
      </c>
      <c r="K25" s="60" t="s">
        <v>32</v>
      </c>
      <c r="L25" s="57"/>
      <c r="M25" s="57"/>
      <c r="N25" s="61" t="s">
        <v>44</v>
      </c>
    </row>
    <row r="26" spans="1:14" ht="75" x14ac:dyDescent="0.25">
      <c r="A26" s="84" t="s">
        <v>137</v>
      </c>
      <c r="B26" s="67" t="str">
        <f>VLOOKUP(Tabulka1[[#This Row],[Oblast]],'[1]dotační specialisté'!A:B,2,0)</f>
        <v>Karolina Špačková (karolina.spackova@praha.eu; mob.: +420 778 489 827);
Michal Vokurka (michal.vokurka@praha.eu; mob.: +420 776 404 965);
Marie Kučerová (marie.kucerova@praha.eu; mob.: +420 778 700 365)</v>
      </c>
      <c r="C26" s="55" t="s">
        <v>138</v>
      </c>
      <c r="D26" s="64" t="s">
        <v>139</v>
      </c>
      <c r="E26" s="67" t="s">
        <v>140</v>
      </c>
      <c r="F26" s="68" t="s">
        <v>141</v>
      </c>
      <c r="G26" s="85">
        <v>45807</v>
      </c>
      <c r="H26" s="86">
        <v>474.1</v>
      </c>
      <c r="I26" s="87" t="s">
        <v>40</v>
      </c>
      <c r="J26" s="34" t="s">
        <v>41</v>
      </c>
      <c r="K26" s="68" t="s">
        <v>32</v>
      </c>
      <c r="L26" s="67" t="s">
        <v>142</v>
      </c>
      <c r="M26" s="54" t="s">
        <v>143</v>
      </c>
      <c r="N26" s="82" t="s">
        <v>44</v>
      </c>
    </row>
    <row r="27" spans="1:14" ht="105" x14ac:dyDescent="0.25">
      <c r="A27" s="88" t="s">
        <v>144</v>
      </c>
      <c r="B27" s="89" t="str">
        <f>VLOOKUP(Tabulka1[[#This Row],[Oblast]],'[1]dotační specialisté'!A:B,2,0)</f>
        <v>Filip Hlaváček (filip.hlavacek@praha.eu; tel.: +420 236 00 3919);
Martina Sommerová (martina.sommerova@praha.eu; tel.: +420 236 00 3904);
Ota Pačes (ota.paces@praha.eu; tel.: +420 236 00 3318)</v>
      </c>
      <c r="C27" s="90">
        <v>68</v>
      </c>
      <c r="D27" s="91" t="s">
        <v>145</v>
      </c>
      <c r="E27" s="92" t="s">
        <v>146</v>
      </c>
      <c r="F27" s="93">
        <v>45616</v>
      </c>
      <c r="G27" s="93">
        <v>45807</v>
      </c>
      <c r="H27" s="94">
        <v>400</v>
      </c>
      <c r="I27" s="89" t="s">
        <v>53</v>
      </c>
      <c r="J27" s="89" t="s">
        <v>54</v>
      </c>
      <c r="K27" s="94" t="s">
        <v>32</v>
      </c>
      <c r="L27" s="92"/>
      <c r="M27" s="89" t="s">
        <v>147</v>
      </c>
      <c r="N27" s="95" t="s">
        <v>57</v>
      </c>
    </row>
    <row r="28" spans="1:14" ht="120" x14ac:dyDescent="0.25">
      <c r="A28" s="53" t="s">
        <v>148</v>
      </c>
      <c r="B28" s="54" t="str">
        <f>VLOOKUP(Tabulka1[[#This Row],[Oblast]],'[1]dotační specialisté'!A:B,2,0)</f>
        <v>Filip Hlaváček (filip.hlavacek@praha.eu; tel.: +420 236 00 3919);
Martina Sommerová (martina.sommerova@praha.eu; tel.: +420 236 00 3904);</v>
      </c>
      <c r="C28" s="16" t="s">
        <v>149</v>
      </c>
      <c r="D28" s="56" t="s">
        <v>150</v>
      </c>
      <c r="E28" s="57" t="s">
        <v>151</v>
      </c>
      <c r="F28" s="58">
        <v>45705</v>
      </c>
      <c r="G28" s="58">
        <v>45807</v>
      </c>
      <c r="H28" s="60">
        <v>150</v>
      </c>
      <c r="I28" s="20" t="s">
        <v>152</v>
      </c>
      <c r="J28" s="20" t="s">
        <v>41</v>
      </c>
      <c r="K28" s="60" t="s">
        <v>32</v>
      </c>
      <c r="L28" s="57"/>
      <c r="M28" s="57"/>
      <c r="N28" s="61" t="s">
        <v>124</v>
      </c>
    </row>
    <row r="29" spans="1:14" ht="60" x14ac:dyDescent="0.25">
      <c r="A29" s="53" t="s">
        <v>153</v>
      </c>
      <c r="B29" s="54" t="str">
        <f>VLOOKUP(Tabulka1[[#This Row],[Oblast]],'[1]dotační specialisté'!A:B,2,0)</f>
        <v>Ota Pačes (ota.paces@praha.eu; tel.: +420 236 00 3318)
Filip Hlaváček (filip.hlavacek@praha.eu; tel.: +420 236 00 3919)</v>
      </c>
      <c r="C29" s="55">
        <v>26</v>
      </c>
      <c r="D29" s="56" t="s">
        <v>154</v>
      </c>
      <c r="E29" s="57" t="s">
        <v>155</v>
      </c>
      <c r="F29" s="58">
        <v>45702</v>
      </c>
      <c r="G29" s="58">
        <v>45807</v>
      </c>
      <c r="H29" s="60">
        <v>400</v>
      </c>
      <c r="I29" s="60" t="s">
        <v>74</v>
      </c>
      <c r="J29" s="60" t="s">
        <v>75</v>
      </c>
      <c r="K29" s="60" t="s">
        <v>32</v>
      </c>
      <c r="L29" s="57" t="s">
        <v>156</v>
      </c>
      <c r="M29" s="57"/>
      <c r="N29" s="61" t="s">
        <v>70</v>
      </c>
    </row>
    <row r="30" spans="1:14" ht="75" x14ac:dyDescent="0.25">
      <c r="A30" s="53" t="s">
        <v>157</v>
      </c>
      <c r="B30" s="54" t="str">
        <f>VLOOKUP(Tabulka1[[#This Row],[Oblast]],'[1]dotační specialisté'!A:B,2,0)</f>
        <v>Ota Pačes (ota.paces@praha.eu; tel.: +420 236 00 3318)
Filip Hlaváček (filip.hlavacek@praha.eu; tel.: +420 236 00 3919)</v>
      </c>
      <c r="C30" s="55">
        <v>27</v>
      </c>
      <c r="D30" s="56" t="s">
        <v>158</v>
      </c>
      <c r="E30" s="57" t="s">
        <v>155</v>
      </c>
      <c r="F30" s="58">
        <v>45702</v>
      </c>
      <c r="G30" s="58">
        <v>45807</v>
      </c>
      <c r="H30" s="60">
        <v>70</v>
      </c>
      <c r="I30" s="20" t="s">
        <v>74</v>
      </c>
      <c r="J30" s="20" t="s">
        <v>75</v>
      </c>
      <c r="K30" s="20" t="s">
        <v>32</v>
      </c>
      <c r="L30" s="57" t="s">
        <v>159</v>
      </c>
      <c r="M30" s="57"/>
      <c r="N30" s="61" t="s">
        <v>70</v>
      </c>
    </row>
    <row r="31" spans="1:14" ht="90" x14ac:dyDescent="0.25">
      <c r="A31" s="84" t="s">
        <v>160</v>
      </c>
      <c r="B31" s="67" t="str">
        <f>VLOOKUP(Tabulka1[[#This Row],[Oblast]],'[1]dotační specialisté'!A:B,2,0)</f>
        <v>Karolina Špačková (karolina.spackova@praha.eu; mob.: +420 778 489 827);
Michal Vokurka (michal.vokurka@praha.eu; mob.: +420 776 404 965);
Marie Kučerová (marie.kucerova@praha.eu; mob.: +420 778 700 365)</v>
      </c>
      <c r="C31" s="63" t="s">
        <v>161</v>
      </c>
      <c r="D31" s="64" t="s">
        <v>162</v>
      </c>
      <c r="E31" s="67" t="s">
        <v>67</v>
      </c>
      <c r="F31" s="68" t="s">
        <v>163</v>
      </c>
      <c r="G31" s="96">
        <v>45824</v>
      </c>
      <c r="H31" s="68">
        <v>400</v>
      </c>
      <c r="I31" s="33" t="s">
        <v>40</v>
      </c>
      <c r="J31" s="34" t="s">
        <v>84</v>
      </c>
      <c r="K31" s="34" t="s">
        <v>32</v>
      </c>
      <c r="L31" s="67" t="s">
        <v>96</v>
      </c>
      <c r="M31" s="54" t="s">
        <v>164</v>
      </c>
      <c r="N31" s="82" t="s">
        <v>44</v>
      </c>
    </row>
    <row r="32" spans="1:14" ht="270" x14ac:dyDescent="0.25">
      <c r="A32" s="76" t="s">
        <v>165</v>
      </c>
      <c r="B32" s="54" t="str">
        <f>VLOOKUP(Tabulka1[[#This Row],[Oblast]],'[1]dotační specialisté'!A:B,2,0)</f>
        <v>Michal Vokurka (michal.vokurka@praha.eu; mob.: +420 776 404 965);
Marie Kučerová (marie.kucerova@praha.eu; mob.: +420 778 700 365)</v>
      </c>
      <c r="C32" s="55" t="s">
        <v>131</v>
      </c>
      <c r="D32" s="56" t="s">
        <v>166</v>
      </c>
      <c r="E32" s="57" t="s">
        <v>167</v>
      </c>
      <c r="F32" s="58">
        <v>45748</v>
      </c>
      <c r="G32" s="58">
        <v>45824</v>
      </c>
      <c r="H32" s="60" t="s">
        <v>168</v>
      </c>
      <c r="I32" s="60" t="s">
        <v>169</v>
      </c>
      <c r="J32" s="60" t="s">
        <v>62</v>
      </c>
      <c r="K32" s="60" t="s">
        <v>32</v>
      </c>
      <c r="L32" s="57" t="s">
        <v>170</v>
      </c>
      <c r="M32" s="57"/>
      <c r="N32" s="61" t="s">
        <v>171</v>
      </c>
    </row>
    <row r="33" spans="1:14" ht="255" x14ac:dyDescent="0.25">
      <c r="A33" s="97" t="s">
        <v>172</v>
      </c>
      <c r="B33" s="54" t="str">
        <f>VLOOKUP(Tabulka1[[#This Row],[Oblast]],'[1]dotační specialisté'!A:B,2,0)</f>
        <v>Ota Pačes (ota.paces@praha.eu; tel.: +420 236 00 3318)
Filip Hlaváček (filip.hlavacek@praha.eu; tel.: +420 236 00 3919)</v>
      </c>
      <c r="C33" s="55" t="s">
        <v>173</v>
      </c>
      <c r="D33" s="56" t="s">
        <v>174</v>
      </c>
      <c r="E33" s="57" t="s">
        <v>175</v>
      </c>
      <c r="F33" s="58">
        <v>45722</v>
      </c>
      <c r="G33" s="58">
        <v>45824</v>
      </c>
      <c r="H33" s="60">
        <v>401</v>
      </c>
      <c r="I33" s="60" t="s">
        <v>176</v>
      </c>
      <c r="J33" s="60" t="s">
        <v>172</v>
      </c>
      <c r="K33" s="60" t="s">
        <v>32</v>
      </c>
      <c r="L33" s="57" t="s">
        <v>177</v>
      </c>
      <c r="M33" s="57"/>
      <c r="N33" s="61" t="s">
        <v>70</v>
      </c>
    </row>
    <row r="34" spans="1:14" ht="60" x14ac:dyDescent="0.25">
      <c r="A34" s="84" t="s">
        <v>178</v>
      </c>
      <c r="B34" s="67" t="str">
        <f>VLOOKUP(Tabulka1[[#This Row],[Oblast]],'[1]dotační specialisté'!A:B,2,0)</f>
        <v>Ota Pačes (ota.paces@praha.eu; tel.: +420 236 00 3318)
Filip Hlaváček (filip.hlavacek@praha.eu; tel.: +420 236 00 3919)</v>
      </c>
      <c r="C34" s="63">
        <v>110</v>
      </c>
      <c r="D34" s="64" t="s">
        <v>179</v>
      </c>
      <c r="E34" s="54" t="s">
        <v>180</v>
      </c>
      <c r="F34" s="65" t="s">
        <v>181</v>
      </c>
      <c r="G34" s="85">
        <v>45835</v>
      </c>
      <c r="H34" s="65">
        <v>245</v>
      </c>
      <c r="I34" s="54" t="s">
        <v>182</v>
      </c>
      <c r="J34" s="65" t="s">
        <v>183</v>
      </c>
      <c r="K34" s="67" t="s">
        <v>25</v>
      </c>
      <c r="L34" s="54" t="s">
        <v>184</v>
      </c>
      <c r="M34" s="54" t="s">
        <v>185</v>
      </c>
      <c r="N34" s="69" t="s">
        <v>70</v>
      </c>
    </row>
    <row r="35" spans="1:14" s="98" customFormat="1" ht="330" x14ac:dyDescent="0.25">
      <c r="A35" s="97" t="s">
        <v>186</v>
      </c>
      <c r="B35" s="54" t="str">
        <f>VLOOKUP(Tabulka1[[#This Row],[Oblast]],'[1]dotační specialisté'!A:B,2,0)</f>
        <v>Ota Pačes (ota.paces@praha.eu; tel.: +420 236 00 3318)
Filip Hlaváček (filip.hlavacek@praha.eu; tel.: +420 236 00 3919)</v>
      </c>
      <c r="C35" s="55" t="s">
        <v>187</v>
      </c>
      <c r="D35" s="56" t="s">
        <v>188</v>
      </c>
      <c r="E35" s="57" t="s">
        <v>175</v>
      </c>
      <c r="F35" s="58">
        <v>45722</v>
      </c>
      <c r="G35" s="58">
        <v>45835</v>
      </c>
      <c r="H35" s="60">
        <v>786</v>
      </c>
      <c r="I35" s="60" t="s">
        <v>176</v>
      </c>
      <c r="J35" s="60" t="s">
        <v>186</v>
      </c>
      <c r="K35" s="60" t="s">
        <v>32</v>
      </c>
      <c r="L35" s="57" t="s">
        <v>189</v>
      </c>
      <c r="M35" s="57"/>
      <c r="N35" s="61" t="s">
        <v>70</v>
      </c>
    </row>
    <row r="36" spans="1:14" ht="75" x14ac:dyDescent="0.25">
      <c r="A36" s="99" t="s">
        <v>190</v>
      </c>
      <c r="B36" s="100" t="str">
        <f>VLOOKUP(Tabulka1[[#This Row],[Oblast]],'[1]dotační specialisté'!A:B,2,0)</f>
        <v>Filip Hlaváček (filip.hlavacek@praha.eu; tel.: +420 236 00 3919);
Martina Sommerová (martina.sommerova@praha.eu; tel.: +420 236 00 3904);</v>
      </c>
      <c r="C36" s="63" t="s">
        <v>191</v>
      </c>
      <c r="D36" s="101" t="s">
        <v>192</v>
      </c>
      <c r="E36" s="100" t="s">
        <v>193</v>
      </c>
      <c r="F36" s="102" t="s">
        <v>194</v>
      </c>
      <c r="G36" s="103">
        <v>45838</v>
      </c>
      <c r="H36" s="102">
        <v>145</v>
      </c>
      <c r="I36" s="100" t="s">
        <v>152</v>
      </c>
      <c r="J36" s="102" t="s">
        <v>41</v>
      </c>
      <c r="K36" s="102" t="s">
        <v>32</v>
      </c>
      <c r="L36" s="100" t="s">
        <v>195</v>
      </c>
      <c r="M36" s="100"/>
      <c r="N36" s="104" t="s">
        <v>124</v>
      </c>
    </row>
    <row r="37" spans="1:14" ht="135" x14ac:dyDescent="0.25">
      <c r="A37" s="105" t="s">
        <v>196</v>
      </c>
      <c r="B37" s="89" t="str">
        <f>VLOOKUP(Tabulka1[[#This Row],[Oblast]],'[1]dotační specialisté'!A:B,2,0)</f>
        <v>Marie Kučerová (marie.kucerova@praha.eu; mob.: +420 778 700 365);
Michal Vokurka (michal.vokurka@praha.eu; mob.: +420 776 404 965)</v>
      </c>
      <c r="C37" s="63" t="s">
        <v>197</v>
      </c>
      <c r="D37" s="106" t="s">
        <v>198</v>
      </c>
      <c r="E37" s="89" t="s">
        <v>67</v>
      </c>
      <c r="F37" s="107" t="s">
        <v>199</v>
      </c>
      <c r="G37" s="108">
        <v>45838</v>
      </c>
      <c r="H37" s="107">
        <v>2300</v>
      </c>
      <c r="I37" s="89" t="s">
        <v>117</v>
      </c>
      <c r="J37" s="107" t="s">
        <v>118</v>
      </c>
      <c r="K37" s="107" t="s">
        <v>32</v>
      </c>
      <c r="L37" s="89" t="s">
        <v>200</v>
      </c>
      <c r="M37" s="89" t="s">
        <v>201</v>
      </c>
      <c r="N37" s="109" t="s">
        <v>26</v>
      </c>
    </row>
    <row r="38" spans="1:14" ht="75" x14ac:dyDescent="0.25">
      <c r="A38" s="84" t="s">
        <v>202</v>
      </c>
      <c r="B38" s="67" t="str">
        <f>VLOOKUP(Tabulka1[[#This Row],[Oblast]],'[1]dotační specialisté'!A:B,2,0)</f>
        <v>Karolina Špačková (karolina.spackova@praha.eu; mob.: +420 778 489 827);
Michal Vokurka (michal.vokurka@praha.eu; mob.: +420 776 404 965);
Marie Kučerová (marie.kucerova@praha.eu; mob.: +420 778 700 365)</v>
      </c>
      <c r="C38" s="55" t="s">
        <v>203</v>
      </c>
      <c r="D38" s="64" t="s">
        <v>204</v>
      </c>
      <c r="E38" s="67" t="s">
        <v>140</v>
      </c>
      <c r="F38" s="68" t="s">
        <v>205</v>
      </c>
      <c r="G38" s="85">
        <v>45838</v>
      </c>
      <c r="H38" s="68">
        <v>474.1</v>
      </c>
      <c r="I38" s="67" t="s">
        <v>40</v>
      </c>
      <c r="J38" s="68" t="s">
        <v>41</v>
      </c>
      <c r="K38" s="68" t="s">
        <v>32</v>
      </c>
      <c r="L38" s="67" t="s">
        <v>96</v>
      </c>
      <c r="M38" s="67" t="s">
        <v>206</v>
      </c>
      <c r="N38" s="82" t="s">
        <v>44</v>
      </c>
    </row>
    <row r="39" spans="1:14" ht="90" x14ac:dyDescent="0.25">
      <c r="A39" s="110" t="s">
        <v>207</v>
      </c>
      <c r="B39" s="54" t="str">
        <f>VLOOKUP(Tabulka1[[#This Row],[Oblast]],'[1]dotační specialisté'!A:B,2,0)</f>
        <v>Filip Hlaváček (filip.hlavacek@praha.eu; tel.: +420 236 00 3919);
Martina Sommerová (martina.sommerova@praha.eu; tel.: +420 236 00 3904);
Ota Pačes (ota.paces@praha.eu; tel.: +420 236 00 3318)</v>
      </c>
      <c r="C39" s="72">
        <v>80</v>
      </c>
      <c r="D39" s="56" t="s">
        <v>208</v>
      </c>
      <c r="E39" s="57" t="s">
        <v>209</v>
      </c>
      <c r="F39" s="58">
        <v>45644</v>
      </c>
      <c r="G39" s="58">
        <v>45838</v>
      </c>
      <c r="H39" s="60">
        <v>80</v>
      </c>
      <c r="I39" s="60" t="s">
        <v>53</v>
      </c>
      <c r="J39" s="60" t="s">
        <v>54</v>
      </c>
      <c r="K39" s="60" t="s">
        <v>32</v>
      </c>
      <c r="L39" s="57"/>
      <c r="M39" s="54" t="s">
        <v>185</v>
      </c>
      <c r="N39" s="61" t="s">
        <v>57</v>
      </c>
    </row>
    <row r="40" spans="1:14" ht="225" x14ac:dyDescent="0.25">
      <c r="A40" s="62" t="s">
        <v>210</v>
      </c>
      <c r="B40" s="54" t="str">
        <f>VLOOKUP(Tabulka1[[#This Row],[Oblast]],'[1]dotační specialisté'!A:B,2,0)</f>
        <v>Karolina Špačková (karolina.spackova@praha.eu; mob.: +420 778 489 827);
Michal Vokurka (michal.vokurka@praha.eu; mob.: +420 776 404 965);
Marie Kučerová (marie.kucerova@praha.eu; mob.: +420 778 700 365)</v>
      </c>
      <c r="C40" s="90" t="s">
        <v>211</v>
      </c>
      <c r="D40" s="111" t="s">
        <v>212</v>
      </c>
      <c r="E40" s="54" t="s">
        <v>83</v>
      </c>
      <c r="F40" s="58">
        <v>45644</v>
      </c>
      <c r="G40" s="58">
        <v>45838</v>
      </c>
      <c r="H40" s="60">
        <v>600</v>
      </c>
      <c r="I40" s="60" t="s">
        <v>40</v>
      </c>
      <c r="J40" s="60" t="s">
        <v>84</v>
      </c>
      <c r="K40" s="60" t="s">
        <v>32</v>
      </c>
      <c r="L40" s="57"/>
      <c r="M40" s="67" t="s">
        <v>213</v>
      </c>
      <c r="N40" s="61" t="s">
        <v>44</v>
      </c>
    </row>
    <row r="41" spans="1:14" ht="45" x14ac:dyDescent="0.25">
      <c r="A41" s="35" t="s">
        <v>214</v>
      </c>
      <c r="B41" s="15" t="str">
        <f>VLOOKUP(Tabulka1[[#This Row],[Oblast]],'[1]dotační specialisté'!A:B,2,0)</f>
        <v>Filip Hlaváček (filip.hlavacek@praha.eu; tel.: +420 236 00 3919);
Martina Sommerová (martina.sommerova@praha.eu; tel.: +420 236 00 3904);
Ota Pačes (ota.paces@praha.eu; tel.: +420 236 00 3318)</v>
      </c>
      <c r="C41" s="32" t="s">
        <v>215</v>
      </c>
      <c r="D41" s="17" t="s">
        <v>216</v>
      </c>
      <c r="E41" s="18" t="s">
        <v>217</v>
      </c>
      <c r="F41" s="19">
        <v>45672</v>
      </c>
      <c r="G41" s="58">
        <v>45838</v>
      </c>
      <c r="H41" s="20">
        <v>60</v>
      </c>
      <c r="I41" s="60" t="s">
        <v>53</v>
      </c>
      <c r="J41" s="20" t="s">
        <v>54</v>
      </c>
      <c r="K41" s="20" t="s">
        <v>32</v>
      </c>
      <c r="L41" s="18"/>
      <c r="M41" s="18" t="s">
        <v>218</v>
      </c>
      <c r="N41" s="21" t="s">
        <v>57</v>
      </c>
    </row>
    <row r="42" spans="1:14" ht="90" x14ac:dyDescent="0.25">
      <c r="A42" s="53" t="s">
        <v>219</v>
      </c>
      <c r="B42" s="54" t="str">
        <f>VLOOKUP(Tabulka1[[#This Row],[Oblast]],'[1]dotační specialisté'!A:B,2,0)</f>
        <v>Filip Hlaváček (filip.hlavacek@praha.eu; tel.: +420 236 00 3919);
Martina Sommerová (martina.sommerova@praha.eu; tel.: +420 236 00 3904);
Ota Pačes (ota.paces@praha.eu; tel.: +420 236 00 3318)</v>
      </c>
      <c r="C42" s="112">
        <v>45292</v>
      </c>
      <c r="D42" s="56" t="s">
        <v>220</v>
      </c>
      <c r="E42" s="113" t="s">
        <v>221</v>
      </c>
      <c r="F42" s="58">
        <v>45677</v>
      </c>
      <c r="G42" s="58">
        <v>45838</v>
      </c>
      <c r="H42" s="60">
        <v>3000</v>
      </c>
      <c r="I42" s="60" t="s">
        <v>53</v>
      </c>
      <c r="J42" s="60" t="s">
        <v>68</v>
      </c>
      <c r="K42" s="60" t="s">
        <v>32</v>
      </c>
      <c r="L42" s="57"/>
      <c r="M42" s="18"/>
      <c r="N42" s="61" t="s">
        <v>57</v>
      </c>
    </row>
    <row r="43" spans="1:14" ht="165" x14ac:dyDescent="0.25">
      <c r="A43" s="44" t="s">
        <v>222</v>
      </c>
      <c r="B43" s="15" t="str">
        <f>VLOOKUP(Tabulka1[[#This Row],[Oblast]],'[1]dotační specialisté'!A:B,2,0)</f>
        <v>Marie Kučerová (marie.kucerova@praha.eu; mob.: +420 778 700 365);
Michal Vokurka (michal.vokurka@praha.eu; mob.: +420 776 404 965)</v>
      </c>
      <c r="C43" s="90" t="s">
        <v>223</v>
      </c>
      <c r="D43" s="111" t="s">
        <v>224</v>
      </c>
      <c r="E43" s="15" t="s">
        <v>225</v>
      </c>
      <c r="F43" s="19">
        <v>45642</v>
      </c>
      <c r="G43" s="19">
        <v>45894</v>
      </c>
      <c r="H43" s="20">
        <v>400</v>
      </c>
      <c r="I43" s="20" t="s">
        <v>117</v>
      </c>
      <c r="J43" s="20" t="s">
        <v>118</v>
      </c>
      <c r="K43" s="20" t="s">
        <v>32</v>
      </c>
      <c r="L43" s="18" t="s">
        <v>226</v>
      </c>
      <c r="M43" s="15" t="s">
        <v>227</v>
      </c>
      <c r="N43" s="21" t="s">
        <v>26</v>
      </c>
    </row>
    <row r="44" spans="1:14" ht="60" x14ac:dyDescent="0.25">
      <c r="A44" s="44" t="s">
        <v>228</v>
      </c>
      <c r="B44" s="15" t="str">
        <f>VLOOKUP(Tabulka1[[#This Row],[Oblast]],'[1]dotační specialisté'!A:B,2,0)</f>
        <v>Milan Věrtelář (milan.vertelar@praha.eu; tel.: +420 236 00 3905);
Martin Škréta (martin.skreta@praha.eu; tel.: +420 236 00 2537);
Michal Vokurka (michal.vokurka@praha.eu; mob.: +420 776 404 965)</v>
      </c>
      <c r="C44" s="63">
        <v>10</v>
      </c>
      <c r="D44" s="64" t="s">
        <v>229</v>
      </c>
      <c r="E44" s="54" t="s">
        <v>140</v>
      </c>
      <c r="F44" s="46" t="s">
        <v>230</v>
      </c>
      <c r="G44" s="114">
        <v>45900</v>
      </c>
      <c r="H44" s="46">
        <v>245</v>
      </c>
      <c r="I44" s="15" t="s">
        <v>182</v>
      </c>
      <c r="J44" s="46" t="s">
        <v>183</v>
      </c>
      <c r="K44" s="46" t="s">
        <v>25</v>
      </c>
      <c r="L44" s="15" t="s">
        <v>231</v>
      </c>
      <c r="M44" s="15" t="s">
        <v>232</v>
      </c>
      <c r="N44" s="115" t="s">
        <v>233</v>
      </c>
    </row>
    <row r="45" spans="1:14" ht="90" x14ac:dyDescent="0.25">
      <c r="A45" s="76" t="s">
        <v>234</v>
      </c>
      <c r="B45" s="54" t="str">
        <f>VLOOKUP(Tabulka1[[#This Row],[Oblast]],'[1]dotační specialisté'!A:B,2,0)</f>
        <v>Michal Vokurka (michal.vokurka@praha.eu; mob.: +420 776 404 965);
Marie Kučerová (marie.kucerova@praha.eu; mob.: +420 778 700 365)</v>
      </c>
      <c r="C45" s="116" t="s">
        <v>131</v>
      </c>
      <c r="D45" s="56" t="s">
        <v>235</v>
      </c>
      <c r="E45" s="57" t="s">
        <v>236</v>
      </c>
      <c r="F45" s="59">
        <v>45626</v>
      </c>
      <c r="G45" s="59">
        <v>45900</v>
      </c>
      <c r="H45" s="57" t="s">
        <v>237</v>
      </c>
      <c r="I45" s="57" t="s">
        <v>169</v>
      </c>
      <c r="J45" s="57" t="s">
        <v>62</v>
      </c>
      <c r="K45" s="57" t="s">
        <v>32</v>
      </c>
      <c r="L45" s="57"/>
      <c r="M45" s="57"/>
      <c r="N45" s="79" t="s">
        <v>171</v>
      </c>
    </row>
    <row r="46" spans="1:14" ht="120" x14ac:dyDescent="0.25">
      <c r="A46" s="117" t="s">
        <v>238</v>
      </c>
      <c r="B46" s="54" t="str">
        <f>VLOOKUP(Tabulka1[[#This Row],[Oblast]],'[1]dotační specialisté'!A:B,2,0)</f>
        <v>Marie Kučerová (marie.kucerova@praha.eu; mob.: +420 778 700 365);
Michal Vokurka (michal.vokurka@praha.eu; mob.: +420 776 404 965)</v>
      </c>
      <c r="C46" s="63" t="s">
        <v>239</v>
      </c>
      <c r="D46" s="64" t="s">
        <v>240</v>
      </c>
      <c r="E46" s="54" t="s">
        <v>241</v>
      </c>
      <c r="F46" s="65" t="s">
        <v>242</v>
      </c>
      <c r="G46" s="66">
        <v>45930</v>
      </c>
      <c r="H46" s="65">
        <v>4500</v>
      </c>
      <c r="I46" s="54" t="s">
        <v>117</v>
      </c>
      <c r="J46" s="65" t="s">
        <v>118</v>
      </c>
      <c r="K46" s="60" t="s">
        <v>32</v>
      </c>
      <c r="L46" s="57"/>
      <c r="M46" s="57" t="s">
        <v>243</v>
      </c>
      <c r="N46" s="82" t="s">
        <v>26</v>
      </c>
    </row>
    <row r="47" spans="1:14" ht="90" x14ac:dyDescent="0.25">
      <c r="A47" s="84" t="s">
        <v>244</v>
      </c>
      <c r="B47" s="67" t="str">
        <f>VLOOKUP(Tabulka1[[#This Row],[Oblast]],'[1]dotační specialisté'!A:B,2,0)</f>
        <v>Filip Hlaváček (filip.hlavacek@praha.eu; tel.: +420 236 00 3919);
Martina Sommerová (martina.sommerova@praha.eu; tel.: +420 236 00 3904);
Ota Pačes (ota.paces@praha.eu; tel.: +420 236 00 3318)</v>
      </c>
      <c r="C47" s="63">
        <v>2</v>
      </c>
      <c r="D47" s="64" t="s">
        <v>245</v>
      </c>
      <c r="E47" s="67" t="s">
        <v>67</v>
      </c>
      <c r="F47" s="65" t="s">
        <v>246</v>
      </c>
      <c r="G47" s="118">
        <v>45930</v>
      </c>
      <c r="H47" s="65">
        <v>800</v>
      </c>
      <c r="I47" s="54" t="s">
        <v>182</v>
      </c>
      <c r="J47" s="65" t="s">
        <v>62</v>
      </c>
      <c r="K47" s="65" t="s">
        <v>96</v>
      </c>
      <c r="L47" s="54" t="s">
        <v>247</v>
      </c>
      <c r="M47" s="15" t="s">
        <v>248</v>
      </c>
      <c r="N47" s="69" t="s">
        <v>57</v>
      </c>
    </row>
    <row r="48" spans="1:14" ht="75" x14ac:dyDescent="0.25">
      <c r="A48" s="62" t="s">
        <v>249</v>
      </c>
      <c r="B48" s="54" t="str">
        <f>VLOOKUP(Tabulka1[[#This Row],[Oblast]],'[1]dotační specialisté'!A:B,2,0)</f>
        <v>Karolina Špačková (karolina.spackova@praha.eu; mob.: +420 778 489 827);
Michal Vokurka (michal.vokurka@praha.eu; mob.: +420 776 404 965);
Marie Kučerová (marie.kucerova@praha.eu; mob.: +420 778 700 365)</v>
      </c>
      <c r="C48" s="63">
        <v>93</v>
      </c>
      <c r="D48" s="64" t="s">
        <v>250</v>
      </c>
      <c r="E48" s="67" t="s">
        <v>251</v>
      </c>
      <c r="F48" s="68" t="s">
        <v>252</v>
      </c>
      <c r="G48" s="85">
        <v>45954</v>
      </c>
      <c r="H48" s="65">
        <v>292</v>
      </c>
      <c r="I48" s="67" t="s">
        <v>182</v>
      </c>
      <c r="J48" s="68" t="s">
        <v>183</v>
      </c>
      <c r="K48" s="65" t="s">
        <v>32</v>
      </c>
      <c r="L48" s="54" t="s">
        <v>253</v>
      </c>
      <c r="M48" s="54" t="s">
        <v>185</v>
      </c>
      <c r="N48" s="69" t="s">
        <v>254</v>
      </c>
    </row>
    <row r="49" spans="1:14" ht="409.5" x14ac:dyDescent="0.25">
      <c r="A49" s="97" t="s">
        <v>255</v>
      </c>
      <c r="B49" s="54" t="str">
        <f>VLOOKUP(Tabulka1[[#This Row],[Oblast]],'[1]dotační specialisté'!A:B,2,0)</f>
        <v>Filip Hlaváček (filip.hlavacek@praha.eu; tel.: +420 236 00 3919);
Martina Sommerová (martina.sommerova@praha.eu; tel.: +420 236 00 3904);</v>
      </c>
      <c r="C49" s="119">
        <v>45870</v>
      </c>
      <c r="D49" s="56" t="s">
        <v>256</v>
      </c>
      <c r="E49" s="57" t="s">
        <v>257</v>
      </c>
      <c r="F49" s="58">
        <v>45730</v>
      </c>
      <c r="G49" s="58">
        <v>45961</v>
      </c>
      <c r="H49" s="60">
        <v>300</v>
      </c>
      <c r="I49" s="60" t="s">
        <v>53</v>
      </c>
      <c r="J49" s="60" t="s">
        <v>90</v>
      </c>
      <c r="K49" s="60" t="s">
        <v>32</v>
      </c>
      <c r="L49" s="57"/>
      <c r="M49" s="57"/>
      <c r="N49" s="61" t="s">
        <v>124</v>
      </c>
    </row>
    <row r="50" spans="1:14" ht="60" x14ac:dyDescent="0.25">
      <c r="A50" s="53" t="s">
        <v>258</v>
      </c>
      <c r="B50" s="54" t="str">
        <f>VLOOKUP(Tabulka1[[#This Row],[Oblast]],'[1]dotační specialisté'!A:B,2,0)</f>
        <v>Filip Hlaváček (filip.hlavacek@praha.eu; tel.: +420 236 00 3919);
Martina Sommerová (martina.sommerova@praha.eu; tel.: +420 236 00 3904);
Ota Pačes (ota.paces@praha.eu; tel.: +420 236 00 3318)</v>
      </c>
      <c r="C50" s="72">
        <v>72</v>
      </c>
      <c r="D50" s="56" t="s">
        <v>259</v>
      </c>
      <c r="E50" s="57" t="s">
        <v>260</v>
      </c>
      <c r="F50" s="58">
        <v>45686</v>
      </c>
      <c r="G50" s="58">
        <v>45975</v>
      </c>
      <c r="H50" s="60">
        <v>500</v>
      </c>
      <c r="I50" s="60" t="s">
        <v>53</v>
      </c>
      <c r="J50" s="60" t="s">
        <v>54</v>
      </c>
      <c r="K50" s="60" t="s">
        <v>32</v>
      </c>
      <c r="L50" s="57"/>
      <c r="M50" s="54" t="s">
        <v>185</v>
      </c>
      <c r="N50" s="61" t="s">
        <v>57</v>
      </c>
    </row>
    <row r="51" spans="1:14" ht="60" x14ac:dyDescent="0.25">
      <c r="A51" s="62" t="s">
        <v>261</v>
      </c>
      <c r="B51" s="54" t="str">
        <f>VLOOKUP(Tabulka1[[#This Row],[Oblast]],'[1]dotační specialisté'!A:B,2,0)</f>
        <v>Milan Věrtelář (milan.vertelar@praha.eu; tel.: +420 236 00 3905);
Martin Škréta (martin.skreta@praha.eu; tel.: +420 236 00 2537);
Michal Vokurka (michal.vokurka@praha.eu; mob.: +420 776 404 965)</v>
      </c>
      <c r="C51" s="63">
        <v>80</v>
      </c>
      <c r="D51" s="64" t="s">
        <v>262</v>
      </c>
      <c r="E51" s="67" t="s">
        <v>67</v>
      </c>
      <c r="F51" s="68" t="s">
        <v>263</v>
      </c>
      <c r="G51" s="66">
        <v>45989</v>
      </c>
      <c r="H51" s="65">
        <v>883.5</v>
      </c>
      <c r="I51" s="54" t="s">
        <v>182</v>
      </c>
      <c r="J51" s="65" t="s">
        <v>183</v>
      </c>
      <c r="K51" s="67" t="s">
        <v>32</v>
      </c>
      <c r="L51" s="54" t="s">
        <v>264</v>
      </c>
      <c r="M51" s="54" t="s">
        <v>265</v>
      </c>
      <c r="N51" s="69" t="s">
        <v>233</v>
      </c>
    </row>
    <row r="52" spans="1:14" ht="60" x14ac:dyDescent="0.25">
      <c r="A52" s="120" t="s">
        <v>266</v>
      </c>
      <c r="B52" s="67" t="str">
        <f>VLOOKUP(Tabulka1[[#This Row],[Oblast]],'[1]dotační specialisté'!A:B,2,0)</f>
        <v>Marie Kučerová (marie.kucerova@praha.eu; mob.: +420 778 700 365);
Michal Vokurka (michal.vokurka@praha.eu; mob.: +420 776 404 965)</v>
      </c>
      <c r="C52" s="63" t="s">
        <v>267</v>
      </c>
      <c r="D52" s="64" t="s">
        <v>268</v>
      </c>
      <c r="E52" s="67" t="s">
        <v>241</v>
      </c>
      <c r="F52" s="68" t="s">
        <v>269</v>
      </c>
      <c r="G52" s="85">
        <v>45989</v>
      </c>
      <c r="H52" s="68">
        <v>2000</v>
      </c>
      <c r="I52" s="54" t="s">
        <v>117</v>
      </c>
      <c r="J52" s="65" t="s">
        <v>118</v>
      </c>
      <c r="K52" s="65" t="s">
        <v>32</v>
      </c>
      <c r="L52" s="57"/>
      <c r="M52" s="67" t="s">
        <v>270</v>
      </c>
      <c r="N52" s="61" t="s">
        <v>26</v>
      </c>
    </row>
    <row r="53" spans="1:14" ht="75" x14ac:dyDescent="0.25">
      <c r="A53" s="53" t="s">
        <v>271</v>
      </c>
      <c r="B53" s="54" t="str">
        <f>VLOOKUP(Tabulka1[[#This Row],[Oblast]],'[1]dotační specialisté'!A:B,2,0)</f>
        <v>Karolina Špačková (karolina.spackova@praha.eu; mob.: +420 778 489 827);
Michal Vokurka (michal.vokurka@praha.eu; mob.: +420 776 404 965);
Marie Kučerová (marie.kucerova@praha.eu; mob.: +420 778 700 365)</v>
      </c>
      <c r="C53" s="72" t="s">
        <v>272</v>
      </c>
      <c r="D53" s="56" t="s">
        <v>273</v>
      </c>
      <c r="E53" s="57" t="s">
        <v>274</v>
      </c>
      <c r="F53" s="58">
        <v>44777</v>
      </c>
      <c r="G53" s="58">
        <v>46009</v>
      </c>
      <c r="H53" s="60">
        <v>310</v>
      </c>
      <c r="I53" s="60" t="s">
        <v>40</v>
      </c>
      <c r="J53" s="68" t="s">
        <v>84</v>
      </c>
      <c r="K53" s="68" t="s">
        <v>275</v>
      </c>
      <c r="L53" s="92" t="s">
        <v>276</v>
      </c>
      <c r="M53" s="121" t="s">
        <v>277</v>
      </c>
      <c r="N53" s="82" t="s">
        <v>44</v>
      </c>
    </row>
    <row r="54" spans="1:14" ht="60" x14ac:dyDescent="0.25">
      <c r="A54" s="122" t="s">
        <v>278</v>
      </c>
      <c r="B54" s="54" t="str">
        <f>VLOOKUP(Tabulka1[[#This Row],[Oblast]],'[1]dotační specialisté'!A:B,2,0)</f>
        <v>Marie Kučerová (marie.kucerova@praha.eu; mob.: +420 778 700 365);
Martina Sommerová (martina.sommerova@praha.eu; tel.: +420 236 00 3904)</v>
      </c>
      <c r="C54" s="72" t="s">
        <v>279</v>
      </c>
      <c r="D54" s="56" t="s">
        <v>280</v>
      </c>
      <c r="E54" s="57" t="s">
        <v>38</v>
      </c>
      <c r="F54" s="58">
        <v>45630</v>
      </c>
      <c r="G54" s="58">
        <v>46022</v>
      </c>
      <c r="H54" s="60" t="s">
        <v>281</v>
      </c>
      <c r="I54" s="60" t="s">
        <v>282</v>
      </c>
      <c r="J54" s="60"/>
      <c r="K54" s="60" t="s">
        <v>32</v>
      </c>
      <c r="L54" s="57"/>
      <c r="M54" s="57"/>
      <c r="N54" s="61" t="s">
        <v>283</v>
      </c>
    </row>
    <row r="55" spans="1:14" ht="72.75" customHeight="1" x14ac:dyDescent="0.25">
      <c r="A55" s="53" t="s">
        <v>284</v>
      </c>
      <c r="B55" s="54" t="str">
        <f>VLOOKUP(Tabulka1[[#This Row],[Oblast]],'[1]dotační specialisté'!A:B,2,0)</f>
        <v>Marie Kučerová (marie.kucerova@praha.eu; mob.: +420 778 700 365);
Martina Sommerová (martina.sommerova@praha.eu; tel.: +420 236 00 3904)</v>
      </c>
      <c r="C55" s="72" t="s">
        <v>285</v>
      </c>
      <c r="D55" s="56" t="s">
        <v>286</v>
      </c>
      <c r="E55" s="57" t="s">
        <v>38</v>
      </c>
      <c r="F55" s="58">
        <v>45630</v>
      </c>
      <c r="G55" s="58">
        <v>46022</v>
      </c>
      <c r="H55" s="60" t="s">
        <v>281</v>
      </c>
      <c r="I55" s="60" t="s">
        <v>282</v>
      </c>
      <c r="J55" s="60"/>
      <c r="K55" s="60" t="s">
        <v>32</v>
      </c>
      <c r="L55" s="57"/>
      <c r="M55" s="57"/>
      <c r="N55" s="61" t="s">
        <v>283</v>
      </c>
    </row>
    <row r="56" spans="1:14" ht="195" x14ac:dyDescent="0.25">
      <c r="A56" s="99" t="s">
        <v>287</v>
      </c>
      <c r="B56" s="100" t="str">
        <f>VLOOKUP(Tabulka1[[#This Row],[Oblast]],'[1]dotační specialisté'!A:B,2,0)</f>
        <v>Karolina Špačková (karolina.spackova@praha.eu; mob.: +420 778 489 827);
Michal Vokurka (michal.vokurka@praha.eu; mob.: +420 776 404 965);
Marie Kučerová (marie.kucerova@praha.eu; mob.: +420 778 700 365)</v>
      </c>
      <c r="C56" s="123">
        <v>105</v>
      </c>
      <c r="D56" s="101" t="s">
        <v>288</v>
      </c>
      <c r="E56" s="100" t="s">
        <v>289</v>
      </c>
      <c r="F56" s="124">
        <v>45678</v>
      </c>
      <c r="G56" s="124">
        <v>46043</v>
      </c>
      <c r="H56" s="125">
        <v>781.5</v>
      </c>
      <c r="I56" s="100" t="s">
        <v>182</v>
      </c>
      <c r="J56" s="102" t="s">
        <v>183</v>
      </c>
      <c r="K56" s="125" t="s">
        <v>32</v>
      </c>
      <c r="L56" s="126" t="s">
        <v>290</v>
      </c>
      <c r="M56" s="100" t="s">
        <v>291</v>
      </c>
      <c r="N56" s="127" t="s">
        <v>254</v>
      </c>
    </row>
    <row r="57" spans="1:14" s="98" customFormat="1" ht="142.5" customHeight="1" x14ac:dyDescent="0.25">
      <c r="A57" s="53" t="s">
        <v>292</v>
      </c>
      <c r="B57" s="54" t="str">
        <f>VLOOKUP(Tabulka1[[#This Row],[Oblast]],'[1]dotační specialisté'!A:B,2,0)</f>
        <v>Ota Pačes (ota.paces@praha.eu; tel.: +420 236 00 3318)
Filip Hlaváček (filip.hlavacek@praha.eu; tel.: +420 236 00 3919)</v>
      </c>
      <c r="C57" s="128" t="s">
        <v>120</v>
      </c>
      <c r="D57" s="56" t="s">
        <v>293</v>
      </c>
      <c r="E57" s="18" t="s">
        <v>294</v>
      </c>
      <c r="F57" s="19">
        <v>45744</v>
      </c>
      <c r="G57" s="19">
        <v>46052</v>
      </c>
      <c r="H57" s="20">
        <v>7300</v>
      </c>
      <c r="I57" s="54" t="s">
        <v>53</v>
      </c>
      <c r="J57" s="65" t="s">
        <v>68</v>
      </c>
      <c r="K57" s="65" t="s">
        <v>32</v>
      </c>
      <c r="L57" s="57"/>
      <c r="M57" s="57"/>
      <c r="N57" s="61" t="s">
        <v>70</v>
      </c>
    </row>
    <row r="58" spans="1:14" ht="123" customHeight="1" x14ac:dyDescent="0.25">
      <c r="A58" s="76" t="s">
        <v>295</v>
      </c>
      <c r="B58" s="54" t="str">
        <f>VLOOKUP(Tabulka1[[#This Row],[Oblast]],'[1]dotační specialisté'!A:B,2,0)</f>
        <v>Filip Hlaváček (filip.hlavacek@praha.eu; tel.: +420 236 00 3919);
Martina Sommerová (martina.sommerova@praha.eu; tel.: +420 236 00 3904);
Ota Pačes (ota.paces@praha.eu; tel.: +420 236 00 3318)</v>
      </c>
      <c r="C58" s="90" t="s">
        <v>296</v>
      </c>
      <c r="D58" s="56" t="s">
        <v>297</v>
      </c>
      <c r="E58" s="57" t="s">
        <v>298</v>
      </c>
      <c r="F58" s="59">
        <v>45642</v>
      </c>
      <c r="G58" s="59">
        <v>46112</v>
      </c>
      <c r="H58" s="57">
        <v>100</v>
      </c>
      <c r="I58" s="57" t="s">
        <v>53</v>
      </c>
      <c r="J58" s="57" t="s">
        <v>90</v>
      </c>
      <c r="K58" s="57" t="s">
        <v>32</v>
      </c>
      <c r="L58" s="57" t="s">
        <v>299</v>
      </c>
      <c r="M58" s="57"/>
      <c r="N58" s="79" t="s">
        <v>57</v>
      </c>
    </row>
    <row r="59" spans="1:14" ht="135" x14ac:dyDescent="0.25">
      <c r="A59" s="97" t="s">
        <v>300</v>
      </c>
      <c r="B59" s="54" t="str">
        <f>VLOOKUP(Tabulka1[[#This Row],[Oblast]],'[1]dotační specialisté'!A:B,2,0)</f>
        <v>Filip Hlaváček (filip.hlavacek@praha.eu; tel.: +420 236 00 3919);
Martina Sommerová (martina.sommerova@praha.eu; tel.: +420 236 00 3904);
Ota Pačes (ota.paces@praha.eu; tel.: +420 236 00 3318)</v>
      </c>
      <c r="C59" s="119">
        <v>45748</v>
      </c>
      <c r="D59" s="56" t="s">
        <v>301</v>
      </c>
      <c r="E59" s="57" t="s">
        <v>302</v>
      </c>
      <c r="F59" s="58">
        <v>45733</v>
      </c>
      <c r="G59" s="58">
        <v>46174</v>
      </c>
      <c r="H59" s="60">
        <v>100</v>
      </c>
      <c r="I59" s="60" t="s">
        <v>53</v>
      </c>
      <c r="J59" s="60" t="s">
        <v>90</v>
      </c>
      <c r="K59" s="60" t="s">
        <v>32</v>
      </c>
      <c r="L59" s="57"/>
      <c r="M59" s="57"/>
      <c r="N59" s="61" t="s">
        <v>57</v>
      </c>
    </row>
    <row r="60" spans="1:14" ht="60" x14ac:dyDescent="0.25">
      <c r="A60" s="84" t="s">
        <v>303</v>
      </c>
      <c r="B60" s="67" t="str">
        <f>VLOOKUP(Tabulka1[[#This Row],[Oblast]],'[1]dotační specialisté'!A:B,2,0)</f>
        <v>Marie Kučerová (marie.kucerova@praha.eu; mob.: +420 778 700 365);
Martina Sommerová (martina.sommerova@praha.eu; tel.: +420 236 00 3904)</v>
      </c>
      <c r="C60" s="63">
        <v>65</v>
      </c>
      <c r="D60" s="64" t="s">
        <v>304</v>
      </c>
      <c r="E60" s="67" t="s">
        <v>305</v>
      </c>
      <c r="F60" s="68" t="s">
        <v>163</v>
      </c>
      <c r="G60" s="85">
        <v>46183</v>
      </c>
      <c r="H60" s="68">
        <v>2540</v>
      </c>
      <c r="I60" s="67" t="s">
        <v>182</v>
      </c>
      <c r="J60" s="68" t="s">
        <v>183</v>
      </c>
      <c r="K60" s="68" t="s">
        <v>25</v>
      </c>
      <c r="L60" s="67" t="s">
        <v>306</v>
      </c>
      <c r="M60" s="54" t="s">
        <v>307</v>
      </c>
      <c r="N60" s="69" t="s">
        <v>283</v>
      </c>
    </row>
    <row r="61" spans="1:14" ht="105" x14ac:dyDescent="0.25">
      <c r="A61" s="105" t="s">
        <v>308</v>
      </c>
      <c r="B61" s="89" t="str">
        <f>VLOOKUP(Tabulka1[[#This Row],[Oblast]],'[1]dotační specialisté'!A:B,2,0)</f>
        <v>Karolina Špačková (karolina.spackova@praha.eu; mob.: +420 778 489 827);
Michal Vokurka (michal.vokurka@praha.eu; mob.: +420 776 404 965);
Marie Kučerová (marie.kucerova@praha.eu; mob.: +420 778 700 365)</v>
      </c>
      <c r="C61" s="63" t="s">
        <v>309</v>
      </c>
      <c r="D61" s="106" t="s">
        <v>310</v>
      </c>
      <c r="E61" s="89" t="s">
        <v>311</v>
      </c>
      <c r="F61" s="107" t="s">
        <v>312</v>
      </c>
      <c r="G61" s="108">
        <v>46387</v>
      </c>
      <c r="H61" s="107">
        <v>143</v>
      </c>
      <c r="I61" s="89" t="s">
        <v>40</v>
      </c>
      <c r="J61" s="107" t="s">
        <v>84</v>
      </c>
      <c r="K61" s="107" t="s">
        <v>275</v>
      </c>
      <c r="L61" s="89" t="s">
        <v>313</v>
      </c>
      <c r="M61" s="89" t="s">
        <v>314</v>
      </c>
      <c r="N61" s="129" t="s">
        <v>44</v>
      </c>
    </row>
    <row r="62" spans="1:14" ht="105" x14ac:dyDescent="0.25">
      <c r="A62" s="84" t="s">
        <v>315</v>
      </c>
      <c r="B62" s="67" t="str">
        <f>VLOOKUP(Tabulka1[[#This Row],[Oblast]],'[1]dotační specialisté'!A:B,2,0)</f>
        <v>Karolina Špačková (karolina.spackova@praha.eu; mob.: +420 778 489 827);
Michal Vokurka (michal.vokurka@praha.eu; mob.: +420 776 404 965);
Marie Kučerová (marie.kucerova@praha.eu; mob.: +420 778 700 365)</v>
      </c>
      <c r="C62" s="63" t="s">
        <v>316</v>
      </c>
      <c r="D62" s="64" t="s">
        <v>317</v>
      </c>
      <c r="E62" s="130" t="s">
        <v>311</v>
      </c>
      <c r="F62" s="68" t="s">
        <v>312</v>
      </c>
      <c r="G62" s="85">
        <v>46387</v>
      </c>
      <c r="H62" s="68">
        <v>20</v>
      </c>
      <c r="I62" s="67" t="s">
        <v>40</v>
      </c>
      <c r="J62" s="68" t="s">
        <v>84</v>
      </c>
      <c r="K62" s="68" t="s">
        <v>275</v>
      </c>
      <c r="L62" s="67" t="s">
        <v>96</v>
      </c>
      <c r="M62" s="54" t="s">
        <v>318</v>
      </c>
      <c r="N62" s="131" t="s">
        <v>44</v>
      </c>
    </row>
    <row r="63" spans="1:14" ht="165" x14ac:dyDescent="0.25">
      <c r="A63" s="120" t="s">
        <v>319</v>
      </c>
      <c r="B63" s="67" t="str">
        <f>VLOOKUP(Tabulka1[[#This Row],[Oblast]],'[1]dotační specialisté'!A:B,2,0)</f>
        <v>Karolina Špačková (karolina.spackova@praha.eu; mob.: +420 778 489 827);
Michal Vokurka (michal.vokurka@praha.eu; mob.: +420 776 404 965);
Marie Kučerová (marie.kucerova@praha.eu; mob.: +420 778 700 365)</v>
      </c>
      <c r="C63" s="63" t="s">
        <v>320</v>
      </c>
      <c r="D63" s="64" t="s">
        <v>321</v>
      </c>
      <c r="E63" s="67" t="s">
        <v>322</v>
      </c>
      <c r="F63" s="68" t="s">
        <v>323</v>
      </c>
      <c r="G63" s="85">
        <v>46387</v>
      </c>
      <c r="H63" s="68">
        <v>150</v>
      </c>
      <c r="I63" s="67" t="s">
        <v>40</v>
      </c>
      <c r="J63" s="68" t="s">
        <v>84</v>
      </c>
      <c r="K63" s="68" t="s">
        <v>32</v>
      </c>
      <c r="L63" s="67" t="s">
        <v>324</v>
      </c>
      <c r="M63" s="54" t="s">
        <v>325</v>
      </c>
      <c r="N63" s="82" t="s">
        <v>44</v>
      </c>
    </row>
    <row r="64" spans="1:14" ht="105" x14ac:dyDescent="0.25">
      <c r="A64" s="99" t="s">
        <v>326</v>
      </c>
      <c r="B64" s="100" t="str">
        <f>VLOOKUP(Tabulka1[[#This Row],[Oblast]],'[1]dotační specialisté'!A:B,2,0)</f>
        <v>Karolina Špačková (karolina.spackova@praha.eu; mob.: +420 778 489 827);
Michal Vokurka (michal.vokurka@praha.eu; mob.: +420 776 404 965);
Marie Kučerová (marie.kucerova@praha.eu; mob.: +420 778 700 365)</v>
      </c>
      <c r="C64" s="132" t="s">
        <v>327</v>
      </c>
      <c r="D64" s="101" t="s">
        <v>328</v>
      </c>
      <c r="E64" s="100" t="s">
        <v>311</v>
      </c>
      <c r="F64" s="102" t="s">
        <v>329</v>
      </c>
      <c r="G64" s="103">
        <v>46387</v>
      </c>
      <c r="H64" s="102">
        <v>450</v>
      </c>
      <c r="I64" s="100" t="s">
        <v>40</v>
      </c>
      <c r="J64" s="102" t="s">
        <v>84</v>
      </c>
      <c r="K64" s="102" t="s">
        <v>275</v>
      </c>
      <c r="L64" s="100" t="s">
        <v>96</v>
      </c>
      <c r="M64" s="100" t="s">
        <v>330</v>
      </c>
      <c r="N64" s="104" t="s">
        <v>44</v>
      </c>
    </row>
    <row r="65" spans="1:14" ht="105" x14ac:dyDescent="0.25">
      <c r="A65" s="53" t="s">
        <v>331</v>
      </c>
      <c r="B65" s="54" t="str">
        <f>VLOOKUP(Tabulka1[[#This Row],[Oblast]],'[1]dotační specialisté'!A:B,2,0)</f>
        <v>Karolina Špačková (karolina.spackova@praha.eu; mob.: +420 778 489 827);
Michal Vokurka (michal.vokurka@praha.eu; mob.: +420 776 404 965);
Marie Kučerová (marie.kucerova@praha.eu; mob.: +420 778 700 365)</v>
      </c>
      <c r="C65" s="55">
        <v>59</v>
      </c>
      <c r="D65" s="56" t="s">
        <v>332</v>
      </c>
      <c r="E65" s="57" t="s">
        <v>333</v>
      </c>
      <c r="F65" s="58">
        <v>45716</v>
      </c>
      <c r="G65" s="58">
        <v>46387</v>
      </c>
      <c r="H65" s="60">
        <v>81</v>
      </c>
      <c r="I65" s="60" t="s">
        <v>40</v>
      </c>
      <c r="J65" s="60" t="s">
        <v>334</v>
      </c>
      <c r="K65" s="60" t="s">
        <v>32</v>
      </c>
      <c r="L65" s="57" t="s">
        <v>335</v>
      </c>
      <c r="M65" s="54" t="s">
        <v>185</v>
      </c>
      <c r="N65" s="61" t="s">
        <v>44</v>
      </c>
    </row>
    <row r="66" spans="1:14" s="98" customFormat="1" ht="135" x14ac:dyDescent="0.25">
      <c r="A66" s="53" t="s">
        <v>336</v>
      </c>
      <c r="B66" s="54" t="str">
        <f>VLOOKUP(Tabulka1[[#This Row],[Oblast]],'[1]dotační specialisté'!A:B,2,0)</f>
        <v>Karolina Špačková (karolina.spackova@praha.eu; mob.: +420 778 489 827);
Michal Vokurka (michal.vokurka@praha.eu; mob.: +420 776 404 965);
Marie Kučerová (marie.kucerova@praha.eu; mob.: +420 778 700 365)</v>
      </c>
      <c r="C66" s="72" t="s">
        <v>337</v>
      </c>
      <c r="D66" s="56" t="s">
        <v>338</v>
      </c>
      <c r="E66" s="57" t="s">
        <v>67</v>
      </c>
      <c r="F66" s="58">
        <v>45694</v>
      </c>
      <c r="G66" s="58">
        <v>46398</v>
      </c>
      <c r="H66" s="60">
        <v>600</v>
      </c>
      <c r="I66" s="60" t="s">
        <v>40</v>
      </c>
      <c r="J66" s="60" t="s">
        <v>334</v>
      </c>
      <c r="K66" s="60" t="s">
        <v>32</v>
      </c>
      <c r="L66" s="57"/>
      <c r="M66" s="54" t="s">
        <v>339</v>
      </c>
      <c r="N66" s="61" t="s">
        <v>44</v>
      </c>
    </row>
    <row r="67" spans="1:14" ht="60" x14ac:dyDescent="0.25">
      <c r="A67" s="105" t="s">
        <v>340</v>
      </c>
      <c r="B67" s="89" t="str">
        <f>VLOOKUP(Tabulka1[[#This Row],[Oblast]],'[1]dotační specialisté'!A:B,2,0)</f>
        <v>Karolina Špačková (karolina.spackova@praha.eu; mob.: +420 778 489 827);
Michal Vokurka (michal.vokurka@praha.eu; mob.: +420 776 404 965);
Marie Kučerová (marie.kucerova@praha.eu; mob.: +420 778 700 365)</v>
      </c>
      <c r="C67" s="133">
        <v>58</v>
      </c>
      <c r="D67" s="106" t="s">
        <v>341</v>
      </c>
      <c r="E67" s="89" t="s">
        <v>342</v>
      </c>
      <c r="F67" s="89" t="s">
        <v>343</v>
      </c>
      <c r="G67" s="134">
        <v>46752</v>
      </c>
      <c r="H67" s="89">
        <v>2300</v>
      </c>
      <c r="I67" s="23" t="s">
        <v>182</v>
      </c>
      <c r="J67" s="23" t="s">
        <v>183</v>
      </c>
      <c r="K67" s="42" t="s">
        <v>344</v>
      </c>
      <c r="L67" s="89" t="s">
        <v>96</v>
      </c>
      <c r="M67" s="89" t="s">
        <v>345</v>
      </c>
      <c r="N67" s="129" t="s">
        <v>44</v>
      </c>
    </row>
    <row r="68" spans="1:14" ht="45" x14ac:dyDescent="0.25">
      <c r="A68" s="105" t="s">
        <v>346</v>
      </c>
      <c r="B68" s="89" t="str">
        <f>VLOOKUP(Tabulka1[[#This Row],[Oblast]],'[1]dotační specialisté'!A:B,2,0)</f>
        <v>Karolina Špačková (karolina.spackova@praha.eu; mob.: +420 778 489 827);
Michal Vokurka (michal.vokurka@praha.eu; mob.: +420 776 404 965);
Marie Kučerová (marie.kucerova@praha.eu; mob.: +420 778 700 365)</v>
      </c>
      <c r="C68" s="63">
        <v>59</v>
      </c>
      <c r="D68" s="106" t="s">
        <v>341</v>
      </c>
      <c r="E68" s="89" t="s">
        <v>342</v>
      </c>
      <c r="F68" s="107" t="s">
        <v>343</v>
      </c>
      <c r="G68" s="134">
        <v>46752</v>
      </c>
      <c r="H68" s="107">
        <v>1260</v>
      </c>
      <c r="I68" s="89" t="s">
        <v>182</v>
      </c>
      <c r="J68" s="107" t="s">
        <v>183</v>
      </c>
      <c r="K68" s="135" t="s">
        <v>347</v>
      </c>
      <c r="L68" s="89" t="s">
        <v>96</v>
      </c>
      <c r="M68" s="89" t="s">
        <v>348</v>
      </c>
      <c r="N68" s="129" t="s">
        <v>44</v>
      </c>
    </row>
    <row r="69" spans="1:14" ht="60" x14ac:dyDescent="0.25">
      <c r="A69" s="84" t="s">
        <v>349</v>
      </c>
      <c r="B69" s="67" t="str">
        <f>VLOOKUP(Tabulka1[[#This Row],[Oblast]],'[1]dotační specialisté'!A:B,2,0)</f>
        <v>Marie Kučerová (marie.kucerova@praha.eu; mob.: +420 778 700 365);
Michal Vokurka (michal.vokurka@praha.eu; mob.: +420 776 404 965)</v>
      </c>
      <c r="C69" s="63">
        <v>44</v>
      </c>
      <c r="D69" s="64" t="s">
        <v>350</v>
      </c>
      <c r="E69" s="67" t="s">
        <v>351</v>
      </c>
      <c r="F69" s="68" t="s">
        <v>352</v>
      </c>
      <c r="G69" s="136">
        <v>46752</v>
      </c>
      <c r="H69" s="68">
        <v>367.5</v>
      </c>
      <c r="I69" s="67" t="s">
        <v>182</v>
      </c>
      <c r="J69" s="68" t="s">
        <v>183</v>
      </c>
      <c r="K69" s="67" t="s">
        <v>25</v>
      </c>
      <c r="L69" s="67" t="s">
        <v>353</v>
      </c>
      <c r="M69" s="67" t="s">
        <v>354</v>
      </c>
      <c r="N69" s="82" t="s">
        <v>26</v>
      </c>
    </row>
    <row r="70" spans="1:14" ht="195" x14ac:dyDescent="0.25">
      <c r="A70" s="62" t="s">
        <v>355</v>
      </c>
      <c r="B70" s="54" t="str">
        <f>VLOOKUP(Tabulka1[[#This Row],[Oblast]],'[1]dotační specialisté'!A:B,2,0)</f>
        <v>Filip Hlaváček (filip.hlavacek@praha.eu; tel.: +420 236 00 3919);
Martina Sommerová (martina.sommerova@praha.eu; tel.: +420 236 00 3904);</v>
      </c>
      <c r="C70" s="63" t="s">
        <v>356</v>
      </c>
      <c r="D70" s="64" t="s">
        <v>357</v>
      </c>
      <c r="E70" s="54" t="s">
        <v>358</v>
      </c>
      <c r="F70" s="66">
        <v>44481</v>
      </c>
      <c r="G70" s="66">
        <v>47848</v>
      </c>
      <c r="H70" s="65">
        <v>39000</v>
      </c>
      <c r="I70" s="54" t="s">
        <v>53</v>
      </c>
      <c r="J70" s="65" t="s">
        <v>68</v>
      </c>
      <c r="K70" s="65" t="s">
        <v>32</v>
      </c>
      <c r="L70" s="54" t="s">
        <v>96</v>
      </c>
      <c r="M70" s="54"/>
      <c r="N70" s="69" t="s">
        <v>124</v>
      </c>
    </row>
    <row r="71" spans="1:14" ht="60" x14ac:dyDescent="0.25">
      <c r="A71" s="117" t="s">
        <v>359</v>
      </c>
      <c r="B71" s="54" t="str">
        <f>VLOOKUP(Tabulka1[[#This Row],[Oblast]],'[1]dotační specialisté'!A:B,2,0)</f>
        <v>Karolina Špačková (karolina.spackova@praha.eu; mob.: +420 778 489 827);
Michal Vokurka (michal.vokurka@praha.eu; mob.: +420 776 404 965);
Marie Kučerová (marie.kucerova@praha.eu; mob.: +420 778 700 365)</v>
      </c>
      <c r="C71" s="63" t="s">
        <v>360</v>
      </c>
      <c r="D71" s="64" t="s">
        <v>361</v>
      </c>
      <c r="E71" s="54" t="s">
        <v>38</v>
      </c>
      <c r="F71" s="65" t="s">
        <v>362</v>
      </c>
      <c r="G71" s="66" t="s">
        <v>134</v>
      </c>
      <c r="H71" s="65">
        <v>7000</v>
      </c>
      <c r="I71" s="54" t="s">
        <v>31</v>
      </c>
      <c r="J71" s="65" t="s">
        <v>41</v>
      </c>
      <c r="K71" s="60" t="s">
        <v>32</v>
      </c>
      <c r="L71" s="57"/>
      <c r="M71" s="57"/>
      <c r="N71" s="61" t="s">
        <v>34</v>
      </c>
    </row>
    <row r="72" spans="1:14" ht="210" x14ac:dyDescent="0.25">
      <c r="A72" s="53" t="s">
        <v>363</v>
      </c>
      <c r="B72" s="54" t="str">
        <f>VLOOKUP(Tabulka1[[#This Row],[Oblast]],'[1]dotační specialisté'!A:B,2,0)</f>
        <v>Filip Hlaváček (filip.hlavacek@praha.eu; tel.: +420 236 00 3919);
Martina Sommerová (martina.sommerova@praha.eu; tel.: +420 236 00 3904);</v>
      </c>
      <c r="C72" s="72" t="s">
        <v>364</v>
      </c>
      <c r="D72" s="56" t="s">
        <v>365</v>
      </c>
      <c r="E72" s="57" t="s">
        <v>38</v>
      </c>
      <c r="F72" s="66" t="s">
        <v>134</v>
      </c>
      <c r="G72" s="66" t="s">
        <v>134</v>
      </c>
      <c r="H72" s="66" t="s">
        <v>134</v>
      </c>
      <c r="I72" s="60" t="s">
        <v>366</v>
      </c>
      <c r="J72" s="60" t="s">
        <v>367</v>
      </c>
      <c r="K72" s="60" t="s">
        <v>32</v>
      </c>
      <c r="L72" s="57" t="s">
        <v>368</v>
      </c>
      <c r="M72" s="57"/>
      <c r="N72" s="61" t="s">
        <v>124</v>
      </c>
    </row>
    <row r="73" spans="1:14" ht="15" customHeight="1" x14ac:dyDescent="0.25">
      <c r="A73" s="53" t="s">
        <v>369</v>
      </c>
      <c r="B73" s="54" t="str">
        <f>VLOOKUP(Tabulka1[[#This Row],[Oblast]],'[1]dotační specialisté'!A:B,2,0)</f>
        <v>Karolina Špačková (karolina.spackova@praha.eu; mob.: +420 778 489 827);
Michal Vokurka (michal.vokurka@praha.eu; mob.: +420 776 404 965);
Marie Kučerová (marie.kucerova@praha.eu; mob.: +420 778 700 365)</v>
      </c>
      <c r="C73" s="72" t="s">
        <v>370</v>
      </c>
      <c r="D73" s="56" t="s">
        <v>371</v>
      </c>
      <c r="E73" s="57" t="s">
        <v>22</v>
      </c>
      <c r="F73" s="58">
        <v>45673</v>
      </c>
      <c r="G73" s="58" t="s">
        <v>134</v>
      </c>
      <c r="H73" s="60">
        <v>200</v>
      </c>
      <c r="I73" s="54" t="s">
        <v>31</v>
      </c>
      <c r="J73" s="57" t="s">
        <v>369</v>
      </c>
      <c r="K73" s="60" t="s">
        <v>32</v>
      </c>
      <c r="L73" s="57" t="s">
        <v>372</v>
      </c>
      <c r="M73" s="57"/>
      <c r="N73" s="61" t="s">
        <v>34</v>
      </c>
    </row>
  </sheetData>
  <mergeCells count="2">
    <mergeCell ref="A1:N1"/>
    <mergeCell ref="C2:N4"/>
  </mergeCells>
  <hyperlinks>
    <hyperlink ref="C51" r:id="rId1" display="80" xr:uid="{043C8F22-441E-4352-BAF5-4CFA48F44317}"/>
    <hyperlink ref="C34" r:id="rId2" display="110" xr:uid="{D1D8E7A4-3681-4994-9A6E-AAD03FD1CB5D}"/>
    <hyperlink ref="C31" r:id="rId3" xr:uid="{972D2E50-9B32-4F87-B5B4-3C17CD726FAB}"/>
    <hyperlink ref="C10" r:id="rId4" display="52" xr:uid="{E005FEB0-1A00-4029-9A2D-87831934F9A3}"/>
    <hyperlink ref="C48" r:id="rId5" display="93" xr:uid="{10363C5D-98A5-425C-95B5-76C15304E894}"/>
    <hyperlink ref="C17" r:id="rId6" display="67" xr:uid="{48FB670C-DB3A-4FC9-B374-4E8988EE1C18}"/>
    <hyperlink ref="C18" r:id="rId7" display="70" xr:uid="{3941CB09-5113-4467-A7EB-731DE77660D0}"/>
    <hyperlink ref="C26" r:id="rId8" xr:uid="{AF6171BB-D7BD-45F4-BAAC-E9D5F32BC9CB}"/>
    <hyperlink ref="C24" r:id="rId9" display="Mar-24" xr:uid="{E515C1B1-C95D-4537-A364-F899B4F85FC9}"/>
    <hyperlink ref="C60" r:id="rId10" display="65" xr:uid="{3556A5CE-7DCF-491F-BACA-E7885C5A6277}"/>
    <hyperlink ref="C36" r:id="rId11" xr:uid="{6231EAAB-B6B5-400B-A9B5-EDD423FE3587}"/>
    <hyperlink ref="C37" r:id="rId12" xr:uid="{154546E8-1AF1-443F-8669-D5793C50D476}"/>
    <hyperlink ref="C38" r:id="rId13" xr:uid="{F73620A4-52BD-4D91-B71B-173881BD3B70}"/>
    <hyperlink ref="C44" r:id="rId14" display="10" xr:uid="{6F70E2F0-C4C3-4EE1-B27E-04EFF68B71D6}"/>
    <hyperlink ref="C47" r:id="rId15" display="2" xr:uid="{17C8FB8B-C94F-49D6-AA38-BDAB3078476A}"/>
    <hyperlink ref="C61" r:id="rId16" xr:uid="{CCC9C798-DE04-40F2-84BF-BF31AA1C1D64}"/>
    <hyperlink ref="C62" r:id="rId17" xr:uid="{FAF50E6C-2FBD-4978-AD3A-931979A69380}"/>
    <hyperlink ref="C63" r:id="rId18" xr:uid="{DFC78237-BEA7-4C71-AB75-9B6E3089C230}"/>
    <hyperlink ref="C64" r:id="rId19" xr:uid="{CA08D821-616D-4DE2-8076-0B3E78C0F926}"/>
    <hyperlink ref="C67" r:id="rId20" display="58" xr:uid="{4980410A-F43B-484F-BC7C-C5F590F0F90E}"/>
    <hyperlink ref="C68" r:id="rId21" display="59" xr:uid="{A2120420-FE53-455E-9A62-9C125F1F67C2}"/>
    <hyperlink ref="C69" r:id="rId22" display="44" xr:uid="{23855531-4ABC-4AB7-AC24-831D710B8BAC}"/>
    <hyperlink ref="C70" r:id="rId23" xr:uid="{183C3CCD-47AB-40F9-A555-7D7492711ECE}"/>
    <hyperlink ref="C46" r:id="rId24" xr:uid="{72E9D7F6-D45F-4F4A-A5A3-6CD2666133D3}"/>
    <hyperlink ref="C52" r:id="rId25" xr:uid="{8347F19C-8FB7-4CD7-88E6-36426DA0E269}"/>
    <hyperlink ref="C71" r:id="rId26" display="FN1" xr:uid="{B34216E2-DBEC-4595-B2F5-617C003CA9BD}"/>
    <hyperlink ref="C11" r:id="rId27" xr:uid="{52BB7B9F-0FC7-49C7-AC3D-804E8C83AD25}"/>
    <hyperlink ref="C19" r:id="rId28" display="https://dotace.nature.cz/-/aopk-opzp-zmv-9-vyzva?redirect=%2Fvyzvy" xr:uid="{C75129D5-5670-4143-8371-7E74C281B963}"/>
    <hyperlink ref="C20" r:id="rId29" display="https://dotace.nature.cz/-/aopk-opzp-zmv-10-vyzva?redirect=%2Fvyzvy" xr:uid="{6E15AB54-DF2D-45D6-B95F-ADB118EAA788}"/>
    <hyperlink ref="C21" r:id="rId30" display="https://dotace.nature.cz/-/aopk-opzp-zmv-11-vyzva?redirect=%2Fvyzvy" xr:uid="{AE84F351-5741-4E55-B174-E99747E87EAF}"/>
    <hyperlink ref="C12" r:id="rId31" xr:uid="{65199491-767F-4C39-A658-795E6796D6CD}"/>
    <hyperlink ref="C22" r:id="rId32" xr:uid="{608C1DDB-E87B-4BA1-944A-E7E6FBC69D98}"/>
    <hyperlink ref="C27" r:id="rId33" display="https://opzp.cz/dotace/68-vyzva/" xr:uid="{F754580F-A8BB-475F-BDD9-84707D3DDAB1}"/>
    <hyperlink ref="C72" r:id="rId34" xr:uid="{26E9BCCF-3D57-4963-82E6-E0725DF6AAB9}"/>
    <hyperlink ref="C9" r:id="rId35" xr:uid="{801049D1-8BC4-4EB8-A779-8F94747B51DC}"/>
    <hyperlink ref="C8" r:id="rId36" xr:uid="{C41826C7-5283-4770-9067-9CC6A5439005}"/>
    <hyperlink ref="C58" r:id="rId37" xr:uid="{68F11BA2-5B35-4317-B414-2F2DFC467950}"/>
    <hyperlink ref="C54" r:id="rId38" location="infoContent" xr:uid="{DA260E8F-CC17-457F-AA47-84621106F045}"/>
    <hyperlink ref="C55" r:id="rId39" xr:uid="{65A2C0F5-2AA7-460E-8B14-2DAD11184C0A}"/>
    <hyperlink ref="C39" r:id="rId40" display="https://opzp.cz/dotace/80-vyzva/" xr:uid="{27F9B220-4596-4067-9CA4-F4625D3C24DB}"/>
    <hyperlink ref="C7" r:id="rId41" display="_" xr:uid="{345D7E24-41D9-4C0A-A9C8-21463B1D912C}"/>
    <hyperlink ref="C56" r:id="rId42" display="https://irop.gov.cz/cs/vyzvy-2021-2027/vyzvy/105vyzvairop" xr:uid="{A80AFEFC-28BE-4205-8318-ED0A8A406198}"/>
    <hyperlink ref="C40" r:id="rId43" xr:uid="{7F00EB67-927F-4A86-926B-A27F6F0753E7}"/>
    <hyperlink ref="C15" r:id="rId44" xr:uid="{F0B167B6-D52A-4917-92CD-7E32606158E3}"/>
    <hyperlink ref="C43" r:id="rId45" xr:uid="{EBCC9FC9-4B99-4076-8A52-C507375BD8C6}"/>
    <hyperlink ref="C73" r:id="rId46" xr:uid="{A924E5F5-3B76-4E57-89C9-6234CF62B1D4}"/>
    <hyperlink ref="C41" r:id="rId47" xr:uid="{0F37809C-0D34-4D6A-8E7A-371C40EF0D7D}"/>
    <hyperlink ref="C53" r:id="rId48" display="https://www.esfcr.cz/prehled-vyzev-opz-plus/-/asset_publisher/SfUza2tXdZGm/content/diverzitni-a-flexibilni-pracovni-kultura-1-?inheritRedirect=false" xr:uid="{BDDAE49B-246F-4995-ADD4-AF0A7D1B7C89}"/>
    <hyperlink ref="C50" r:id="rId49" display="https://opzp.cz/dotace/72-vyzva/" xr:uid="{555CB4B3-CD67-45C1-9095-5CC51D3D2F2F}"/>
    <hyperlink ref="C66" r:id="rId50" display="https://www.esfcr.cz/vyzva-081-opz-plus" xr:uid="{C75F2564-72DD-4EBF-B6A6-78725366A753}"/>
    <hyperlink ref="C13" r:id="rId51" display="https://opd3.opd.cz/stranka/vyzva-08" xr:uid="{C7E089A2-5486-47DA-ACDE-B1E32B000A43}"/>
    <hyperlink ref="C16" r:id="rId52" xr:uid="{643B15AC-3623-44CC-BAE0-A1B970FE6669}"/>
    <hyperlink ref="C23" r:id="rId53" display="https://www.narodniprogramzp.cz/nabidka-dotaci/detail-vyzvy/?id=150" xr:uid="{90E12CE9-9814-41F6-BA32-3AB9511BADEF}"/>
    <hyperlink ref="C65" r:id="rId54" display="https://www.esfcr.cz/vyzva-059-opz-plus" xr:uid="{501A38A5-D93D-413D-8C95-45432A41493F}"/>
    <hyperlink ref="C29" r:id="rId55" display="https://opd3.opd.cz/stranka/vyzva-26" xr:uid="{E66F86FC-72F5-4556-85D7-72D7947CD8C0}"/>
    <hyperlink ref="C30" r:id="rId56" display="https://opd3.opd.cz/stranka/vyzva-27" xr:uid="{19D6081D-F2D1-4525-B1B0-CDD34F174038}"/>
    <hyperlink ref="C42" r:id="rId57" display="https://www.sfzp.cz/dotace-a-pujcky/modernizacni-fond/vyzvy/detail-vyzvy/?id=36" xr:uid="{FA17168B-F999-48EF-A2E0-2314903B3541}"/>
    <hyperlink ref="C28" r:id="rId58" xr:uid="{332BA212-524C-4E77-980F-C5DB5A84DA8B}"/>
    <hyperlink ref="C32" r:id="rId59" xr:uid="{FCA4EFB6-6F0E-4BB8-AC33-581DF0F491DE}"/>
    <hyperlink ref="C25" r:id="rId60" xr:uid="{2650A809-4314-4852-AC9D-AD48F2EE0ED8}"/>
    <hyperlink ref="C45" r:id="rId61" xr:uid="{053F4549-3B7E-47B9-98C7-96C732D8C269}"/>
    <hyperlink ref="C57" r:id="rId62" xr:uid="{ABEEA441-C154-436D-A7DB-10D6075A3B19}"/>
    <hyperlink ref="C14" r:id="rId63" xr:uid="{0F4651CF-57A6-4FD8-AFC9-02DD2676FDE4}"/>
    <hyperlink ref="C33" r:id="rId64" xr:uid="{8FFFC760-15F6-45CA-B176-C90A951D5D87}"/>
    <hyperlink ref="C35" r:id="rId65" xr:uid="{7472383F-C0DB-4B94-A762-F61D819B2F7C}"/>
    <hyperlink ref="C49" r:id="rId66" display="https://www.narodniprogramzp.cz/nabidka-dotaci/detail-vyzvy/?id=156" xr:uid="{57C8507F-6748-4B5A-90C0-77C5242BEAAE}"/>
    <hyperlink ref="C59" r:id="rId67" display="https://www.narodniprogramzp.cz/nabidka-dotaci/detail-vyzvy/?id=153" xr:uid="{CDF4338C-2059-4010-8D77-7D5DF1F7403A}"/>
    <hyperlink ref="C6" r:id="rId68" xr:uid="{C6E79545-92C3-4C4C-A921-BE7D85E3B47F}"/>
  </hyperlinks>
  <pageMargins left="0.25" right="0.25" top="0.75" bottom="0.75" header="0.3" footer="0.3"/>
  <pageSetup paperSize="9" scale="53" fitToHeight="0" orientation="landscape" r:id="rId69"/>
  <tableParts count="1">
    <tablePart r:id="rId7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2025-03-17T11:16:36Z</dcterms:created>
  <dcterms:modified xsi:type="dcterms:W3CDTF">2025-03-17T11:17:28Z</dcterms:modified>
</cp:coreProperties>
</file>